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900193601_ASSIPEX\"/>
    </mc:Choice>
  </mc:AlternateContent>
  <xr:revisionPtr revIDLastSave="0" documentId="13_ncr:1_{ABD6FB4C-1587-4BF4-882C-EB2D91A447DC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24" i="4" s="1"/>
  <c r="H18" i="4"/>
  <c r="H17" i="4" s="1"/>
  <c r="I17" i="4"/>
  <c r="C17" i="4"/>
  <c r="I30" i="3"/>
  <c r="H30" i="3"/>
  <c r="I28" i="3"/>
  <c r="H28" i="3"/>
  <c r="I25" i="3"/>
  <c r="I32" i="3" s="1"/>
  <c r="I33" i="3" s="1"/>
  <c r="H25" i="3"/>
  <c r="C11" i="4"/>
  <c r="C9" i="3"/>
  <c r="C9" i="4" s="1"/>
  <c r="H32" i="3" l="1"/>
  <c r="H33" i="3" s="1"/>
  <c r="H24" i="4"/>
  <c r="P2" i="2" l="1"/>
  <c r="AN1" i="2"/>
  <c r="AM1" i="2"/>
  <c r="AL1" i="2"/>
  <c r="AK1" i="2"/>
  <c r="AJ1" i="2"/>
  <c r="AI1" i="2"/>
  <c r="AH1" i="2"/>
  <c r="AG1" i="2"/>
  <c r="AF1" i="2"/>
  <c r="AE1" i="2"/>
  <c r="X1" i="2"/>
  <c r="Q1" i="2"/>
  <c r="K1" i="2"/>
  <c r="J1" i="2"/>
  <c r="B4" i="1"/>
  <c r="O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<sst xmlns="http://schemas.openxmlformats.org/spreadsheetml/2006/main" count="122" uniqueCount="96">
  <si>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</si>
  <si>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</si>
  <si>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</si>
  <si>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</si>
  <si>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</si>
  <si>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</si>
  <si>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</si>
  <si>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</si>
  <si>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</si>
  <si>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</si>
  <si>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</si>
  <si>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</si>
  <si>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AMBUTALORIO 
HOSPITALARIO 
URGENCIAS</t>
  </si>
  <si>
    <t>Edad de la cartera</t>
  </si>
  <si>
    <t>HOJA 1 DE 1</t>
  </si>
  <si>
    <t>VERSION 0</t>
  </si>
  <si>
    <t>FOR-CSA-001</t>
  </si>
  <si>
    <t>REPORTE CARTERA DETALLADA IPS</t>
  </si>
  <si>
    <t>FELA</t>
  </si>
  <si>
    <t>LIBRO ABIERTO ASISTENCIA COMFENALCO FEBRERO 2025</t>
  </si>
  <si>
    <t xml:space="preserve"> Numero de contrato: 2020-108</t>
  </si>
  <si>
    <t>Bogota</t>
  </si>
  <si>
    <t>16 (Vencimiento 14/04/2025 
credito 30 dias)</t>
  </si>
  <si>
    <t>FACTURA</t>
  </si>
  <si>
    <t>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</si>
  <si>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</si>
  <si>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</si>
  <si>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</si>
  <si>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</si>
  <si>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</si>
  <si>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</si>
  <si>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</si>
  <si>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</si>
  <si>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</si>
  <si>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</si>
  <si>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</si>
  <si>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</si>
  <si>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</si>
  <si>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</si>
  <si>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</si>
  <si>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</si>
  <si>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</si>
  <si>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</si>
  <si>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</si>
  <si>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</si>
  <si>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</si>
  <si>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</si>
  <si>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</si>
  <si>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</si>
  <si>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</si>
  <si>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</si>
  <si>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</si>
  <si>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</si>
  <si>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</si>
  <si>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</si>
  <si>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</si>
  <si>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ASSIPEX</t>
  </si>
  <si>
    <t>FELA12811</t>
  </si>
  <si>
    <t xml:space="preserve">'FELA12811', </t>
  </si>
  <si>
    <t>900193601_FELA12811</t>
  </si>
  <si>
    <t>Factura Pendiente por Programacion de Pago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</si>
  <si>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</si>
  <si>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</si>
  <si>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</si>
  <si>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</si>
  <si>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</si>
  <si>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</si>
  <si>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</si>
  <si>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</si>
  <si>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</si>
  <si>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</si>
  <si>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</si>
  <si>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</si>
  <si>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</si>
  <si>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</si>
  <si>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</si>
  <si>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</si>
  <si>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</si>
  <si>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</si>
  <si>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</si>
  <si>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</si>
  <si>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</si>
  <si>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</si>
  <si>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</si>
  <si>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</si>
  <si>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</si>
  <si>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</si>
  <si>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</si>
  <si>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</si>
  <si>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A continuacion me permito remitir nuestra respuesta al estado de cartera presentado en la fecha: 02/05/2025</t>
  </si>
  <si>
    <t>Con Corte al dia: 30/04/2025</t>
  </si>
  <si>
    <t>NIT: 900193601</t>
  </si>
  <si>
    <t>Analista Contable</t>
  </si>
  <si>
    <t>Sofia Marin</t>
  </si>
  <si>
    <t>ASSIPREX</t>
  </si>
  <si>
    <t>Señores : ASSIPREX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</si>
</sst>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  <numFmt numFmtId="166" formatCode="&quot;$&quot;\ #,##0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4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0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4" fontId="0" fillId="0" borderId="1" xfId="0" applyNumberFormat="1" applyBorder="1"/>
    <xf numFmtId="164" fontId="0" fillId="0" borderId="1" xfId="2" applyNumberFormat="1" applyFont="1" applyBorder="1"/>
    <xf numFmtId="0" fontId="0" fillId="0" borderId="1" xfId="0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/>
    <xf numFmtId="0" fontId="10" fillId="0" borderId="1" xfId="0" applyFont="1" applyBorder="1" applyAlignment="1" applyProtection="1">
      <alignment horizontal="left" vertical="center"/>
      <protection locked="0"/>
    </xf>
    <xf numFmtId="16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165" fontId="9" fillId="0" borderId="0" xfId="3" applyNumberFormat="1" applyFont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166" fontId="9" fillId="0" borderId="0" xfId="3" applyNumberFormat="1" applyFont="1" applyAlignment="1">
      <alignment horizontal="center" vertical="center"/>
    </xf>
    <xf numFmtId="0" fontId="9" fillId="0" borderId="0" xfId="3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65" fontId="11" fillId="0" borderId="1" xfId="3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6" fontId="11" fillId="3" borderId="1" xfId="3" applyNumberFormat="1" applyFont="1" applyFill="1" applyBorder="1" applyAlignment="1">
      <alignment horizontal="center" vertical="center" wrapText="1"/>
    </xf>
    <xf numFmtId="0" fontId="11" fillId="3" borderId="1" xfId="3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67" fontId="11" fillId="2" borderId="1" xfId="3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14" fontId="10" fillId="7" borderId="1" xfId="0" applyNumberFormat="1" applyFont="1" applyFill="1" applyBorder="1" applyAlignment="1">
      <alignment horizontal="center" vertical="center"/>
    </xf>
    <xf numFmtId="165" fontId="10" fillId="7" borderId="1" xfId="3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0" fillId="7" borderId="0" xfId="0" applyFill="1"/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68" fontId="5" fillId="0" borderId="0" xfId="1" applyNumberFormat="1" applyFont="1"/>
    <xf numFmtId="14" fontId="5" fillId="0" borderId="0" xfId="1" applyNumberFormat="1" applyFont="1" applyAlignment="1">
      <alignment horizontal="left"/>
    </xf>
    <xf numFmtId="1" fontId="6" fillId="0" borderId="0" xfId="4" applyNumberFormat="1" applyFont="1" applyAlignment="1">
      <alignment horizontal="center" vertical="center"/>
    </xf>
    <xf numFmtId="166" fontId="6" fillId="0" borderId="0" xfId="1" applyNumberFormat="1" applyFont="1" applyAlignment="1">
      <alignment horizontal="center" vertical="center"/>
    </xf>
    <xf numFmtId="1" fontId="6" fillId="0" borderId="0" xfId="1" applyNumberFormat="1" applyFont="1" applyAlignment="1">
      <alignment horizontal="center"/>
    </xf>
    <xf numFmtId="169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69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9" fontId="5" fillId="0" borderId="9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9" fontId="6" fillId="0" borderId="13" xfId="1" applyNumberFormat="1" applyFont="1" applyBorder="1" applyAlignment="1">
      <alignment horizontal="right"/>
    </xf>
    <xf numFmtId="169" fontId="5" fillId="0" borderId="0" xfId="1" applyNumberFormat="1" applyFont="1"/>
    <xf numFmtId="169" fontId="6" fillId="0" borderId="9" xfId="1" applyNumberFormat="1" applyFont="1" applyBorder="1"/>
    <xf numFmtId="169" fontId="5" fillId="0" borderId="9" xfId="1" applyNumberFormat="1" applyFont="1" applyBorder="1"/>
    <xf numFmtId="169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5" fillId="7" borderId="0" xfId="1" applyFont="1" applyFill="1"/>
    <xf numFmtId="0" fontId="6" fillId="0" borderId="0" xfId="1" applyFont="1" applyAlignment="1">
      <alignment horizontal="center"/>
    </xf>
    <xf numFmtId="1" fontId="6" fillId="0" borderId="0" xfId="4" applyNumberFormat="1" applyFont="1" applyAlignment="1">
      <alignment horizontal="right"/>
    </xf>
    <xf numFmtId="170" fontId="6" fillId="0" borderId="0" xfId="5" applyNumberFormat="1" applyFont="1" applyAlignment="1">
      <alignment horizontal="right"/>
    </xf>
    <xf numFmtId="1" fontId="5" fillId="0" borderId="0" xfId="4" applyNumberFormat="1" applyFont="1" applyAlignment="1">
      <alignment horizontal="right"/>
    </xf>
    <xf numFmtId="170" fontId="5" fillId="0" borderId="0" xfId="5" applyNumberFormat="1" applyFont="1" applyAlignment="1">
      <alignment horizontal="right"/>
    </xf>
    <xf numFmtId="164" fontId="5" fillId="0" borderId="13" xfId="5" applyNumberFormat="1" applyFont="1" applyBorder="1" applyAlignment="1">
      <alignment horizontal="center"/>
    </xf>
    <xf numFmtId="170" fontId="5" fillId="0" borderId="13" xfId="5" applyNumberFormat="1" applyFont="1" applyBorder="1" applyAlignment="1">
      <alignment horizontal="right"/>
    </xf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6">
    <cellStyle name="Millares" xfId="2" builtinId="3"/>
    <cellStyle name="Millares 2 2" xfId="5" xr:uid="{8B343826-8B6E-4E2A-83BB-D998418FE9FB}"/>
    <cellStyle name="Millares 3" xfId="4" xr:uid="{4D45B161-916F-4E06-BEC7-AC8AFBDECB98}"/>
    <cellStyle name="Moneda" xfId="3" builtinId="4"/>
    <cellStyle name="Normal" xfId="0" builtinId="0"/>
    <cellStyle name="Normal 2 2" xfId="1" xr:uid="{5CF8AC20-6A99-45FE-9C2A-D905957A92D3}"/>
  </cellStyles>
  <dxfs count="0"/>
  <tableStyles count="1" defaultTableStyle="TableStyleMedium2" defaultPivotStyle="PivotStyleLight16">
    <tableStyle name="Invisible" pivot="0" table="0" count="0" xr9:uid="{AA939048-B277-43D5-A93E-42ED7C0F470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microsoft.com/office/2017/10/relationships/person" Target="persons/perso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21166</xdr:colOff>
      <xdr:row>0</xdr:row>
      <xdr:rowOff>63500</xdr:rowOff>
    </xdr:from>
    <xdr:to>
      <xdr:col>4</xdr:col>
      <xdr:colOff>6350</xdr:colOff>
      <xdr:row>1</xdr:row>
      <xdr:rowOff>301625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583" y="63500"/>
          <a:ext cx="1211792" cy="608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650153E-805D-4C02-B2CB-D5E01C6793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1A42C1D-1A8F-4B55-98FE-4CAB8616A2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A09A203-36CD-4157-8329-376AA9982B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313FA4A-468B-436A-B975-A51A696ACC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INFORME%20GERENCIAL\INFORME%20GERENCIAL%20MACRO%202025.xlsb" TargetMode="External"/><Relationship Id="rId1" Type="http://schemas.openxmlformats.org/officeDocument/2006/relationships/externalLinkPath" Target="/CxPSalud/CARTERA/INFORME%20GERENCIAL/INFORME%20GERENCIAL%20MACRO%202025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ITS"/>
      <sheetName val="FESTIVOS"/>
      <sheetName val="TD2"/>
      <sheetName val="CARTERAS REVISADAS"/>
      <sheetName val="TD 011 SEM II"/>
      <sheetName val="CRONOGRAMA SEM I 2025"/>
      <sheetName val="UBICACION"/>
      <sheetName val="PAZ Y SALVOS"/>
      <sheetName val="CIRCULAR 030 DIC 2024"/>
    </sheetNames>
    <sheetDataSet>
      <sheetData sheetId="0">
        <row r="1">
          <cell r="A1" t="str">
            <v>NIT</v>
          </cell>
          <cell r="B1" t="str">
            <v>PRESTADOR</v>
          </cell>
        </row>
        <row r="2">
          <cell r="A2">
            <v>53927</v>
          </cell>
          <cell r="B2" t="str">
            <v>MARCO ANTONIO REYES REYES</v>
          </cell>
        </row>
        <row r="3">
          <cell r="A3">
            <v>6053534</v>
          </cell>
          <cell r="B3" t="str">
            <v>WOLFGANG ARNOLDO LEVY LEWIN</v>
          </cell>
        </row>
        <row r="4">
          <cell r="A4">
            <v>6371014</v>
          </cell>
          <cell r="B4" t="str">
            <v>HENRY TELLEZ MARTINEZ</v>
          </cell>
        </row>
        <row r="5">
          <cell r="A5">
            <v>9738439</v>
          </cell>
          <cell r="B5" t="str">
            <v>JUAN PABLO CALLE GIRALDO</v>
          </cell>
        </row>
        <row r="6">
          <cell r="A6">
            <v>10516428</v>
          </cell>
          <cell r="B6" t="str">
            <v>JORGE LOZANO ALARCON</v>
          </cell>
        </row>
        <row r="7">
          <cell r="A7">
            <v>10534733</v>
          </cell>
          <cell r="B7" t="str">
            <v>FREDDY ARTURO OROZCO GARCIA</v>
          </cell>
        </row>
        <row r="8">
          <cell r="A8">
            <v>10541284</v>
          </cell>
          <cell r="B8" t="str">
            <v>EDER ANTONIO VILLAMARIN BETANCOURT</v>
          </cell>
        </row>
        <row r="9">
          <cell r="A9">
            <v>10542434</v>
          </cell>
          <cell r="B9" t="str">
            <v>JUAN CARLOS ARBOLEDA LOPEZ</v>
          </cell>
        </row>
        <row r="10">
          <cell r="A10">
            <v>14953824</v>
          </cell>
          <cell r="B10" t="str">
            <v>EDUARDO PEREA VIVAS</v>
          </cell>
        </row>
        <row r="11">
          <cell r="A11">
            <v>16260019</v>
          </cell>
          <cell r="B11" t="str">
            <v>JORGE ENRIQUE LIZARAZO</v>
          </cell>
        </row>
        <row r="12">
          <cell r="A12">
            <v>16281080</v>
          </cell>
          <cell r="B12" t="str">
            <v>EDWAR ARAGON ORTEGA</v>
          </cell>
        </row>
        <row r="13">
          <cell r="A13">
            <v>16450304</v>
          </cell>
          <cell r="B13" t="str">
            <v>WILLIAN FERNANDO LENIS RENGIFO</v>
          </cell>
        </row>
        <row r="14">
          <cell r="A14">
            <v>16450340</v>
          </cell>
          <cell r="B14" t="str">
            <v>WILLIAM FERNANDO LENIS RENGIFO</v>
          </cell>
        </row>
        <row r="15">
          <cell r="A15">
            <v>16604931</v>
          </cell>
          <cell r="B15" t="str">
            <v>LEON ALBERTO SARDI BARONA</v>
          </cell>
        </row>
        <row r="16">
          <cell r="A16">
            <v>16608869</v>
          </cell>
          <cell r="B16" t="str">
            <v>CARLOS HERNAN QUINTERO BEJARANO</v>
          </cell>
        </row>
        <row r="17">
          <cell r="A17">
            <v>16609537</v>
          </cell>
          <cell r="B17" t="str">
            <v>JAIME HOLGUIN ROJAS</v>
          </cell>
        </row>
        <row r="18">
          <cell r="A18">
            <v>16628117</v>
          </cell>
          <cell r="B18" t="str">
            <v>JORGE EDUARDO GUTIERREZ GODOY</v>
          </cell>
        </row>
        <row r="19">
          <cell r="A19">
            <v>16631128</v>
          </cell>
          <cell r="B19" t="str">
            <v>LUIS CARLOS REBOLLEDO NORIEGA</v>
          </cell>
        </row>
        <row r="20">
          <cell r="A20">
            <v>16639187</v>
          </cell>
          <cell r="B20" t="str">
            <v>WILFREDO AGREDO RODRIGUEZ</v>
          </cell>
        </row>
        <row r="21">
          <cell r="A21">
            <v>16646484</v>
          </cell>
          <cell r="B21" t="str">
            <v>ELVIS REINERO RUIZ RUIZ</v>
          </cell>
        </row>
        <row r="22">
          <cell r="A22">
            <v>16655330</v>
          </cell>
          <cell r="B22" t="str">
            <v>JAVIER TORRES MUNOZ</v>
          </cell>
        </row>
        <row r="23">
          <cell r="A23">
            <v>16673555</v>
          </cell>
          <cell r="B23" t="str">
            <v>JHON JAIRO GOMEZ GOMEZ</v>
          </cell>
        </row>
        <row r="24">
          <cell r="A24">
            <v>16683600</v>
          </cell>
          <cell r="B24" t="str">
            <v>FERNANDO VILLEGAS ARBOLEDA</v>
          </cell>
        </row>
        <row r="25">
          <cell r="A25">
            <v>16700275</v>
          </cell>
          <cell r="B25" t="str">
            <v>JUAN CARLOS BELISARIO CASTILLA ZAMORANO</v>
          </cell>
        </row>
        <row r="26">
          <cell r="A26">
            <v>16710536</v>
          </cell>
          <cell r="B26" t="str">
            <v>CARLOS ENRIQUE FONSECA</v>
          </cell>
        </row>
        <row r="27">
          <cell r="A27">
            <v>16714127</v>
          </cell>
          <cell r="B27" t="str">
            <v>MAURICIO ZULUAGA BOTERO</v>
          </cell>
        </row>
        <row r="28">
          <cell r="A28">
            <v>16726051</v>
          </cell>
          <cell r="B28" t="str">
            <v>MAURICIO LOPEZ CARDENAS</v>
          </cell>
        </row>
        <row r="29">
          <cell r="A29">
            <v>16726883</v>
          </cell>
          <cell r="B29" t="str">
            <v>VICTOR ADOLFO BENITEZ CAMPO</v>
          </cell>
        </row>
        <row r="30">
          <cell r="A30">
            <v>16740381</v>
          </cell>
          <cell r="B30" t="str">
            <v>RODRIGO ALBERTO GUEVARA FAJARDO</v>
          </cell>
        </row>
        <row r="31">
          <cell r="A31">
            <v>16754965</v>
          </cell>
          <cell r="B31" t="str">
            <v>JOHN JAIRO SANCHEZ BLANDON</v>
          </cell>
        </row>
        <row r="32">
          <cell r="A32">
            <v>16767114</v>
          </cell>
          <cell r="B32" t="str">
            <v>JUAN CARLOS ERAZO</v>
          </cell>
        </row>
        <row r="33">
          <cell r="A33">
            <v>16768703</v>
          </cell>
          <cell r="B33" t="str">
            <v>JAIME PAREDES GOMEZ</v>
          </cell>
        </row>
        <row r="34">
          <cell r="A34">
            <v>16831389</v>
          </cell>
          <cell r="B34" t="str">
            <v>CENTRO DE PROTESIS Y AYUDAS ORTOPEDICAS</v>
          </cell>
        </row>
        <row r="35">
          <cell r="A35">
            <v>16927851</v>
          </cell>
          <cell r="B35" t="str">
            <v>ANDRES FELIPE CARVAJAL SAPULVEDA</v>
          </cell>
        </row>
        <row r="36">
          <cell r="A36">
            <v>19449431</v>
          </cell>
          <cell r="B36" t="str">
            <v>GERMAN SALCEDO RODRIGUEZ</v>
          </cell>
        </row>
        <row r="37">
          <cell r="A37">
            <v>24336391</v>
          </cell>
          <cell r="B37" t="str">
            <v>MARGARITA MARIA CALLE GOMEZ</v>
          </cell>
        </row>
        <row r="38">
          <cell r="A38">
            <v>29361533</v>
          </cell>
          <cell r="B38" t="str">
            <v>DIANA PATRICIA AGUIRRE VELEZ</v>
          </cell>
        </row>
        <row r="39">
          <cell r="A39">
            <v>31839645</v>
          </cell>
          <cell r="B39" t="str">
            <v>MYRIAM JAZMIN VARGAS BERMUDEZ</v>
          </cell>
        </row>
        <row r="40">
          <cell r="A40">
            <v>31853602</v>
          </cell>
          <cell r="B40" t="str">
            <v>ELIZABETH MARULANDA ZUNIGA</v>
          </cell>
        </row>
        <row r="41">
          <cell r="A41">
            <v>31877041</v>
          </cell>
          <cell r="B41" t="str">
            <v>CECILIA ZAMORANO CASTRO</v>
          </cell>
        </row>
        <row r="42">
          <cell r="A42">
            <v>31886736</v>
          </cell>
          <cell r="B42" t="str">
            <v>MARIA MERCEDES NARANJO VERGARA</v>
          </cell>
        </row>
        <row r="43">
          <cell r="A43">
            <v>31915358</v>
          </cell>
          <cell r="B43" t="str">
            <v>CLAUDIA PATRICIA GONZALEZ FIGUEROA</v>
          </cell>
        </row>
        <row r="44">
          <cell r="A44">
            <v>31957162</v>
          </cell>
          <cell r="B44" t="str">
            <v>CARMEN GLORIA D'CROZ ZAMBRANO</v>
          </cell>
        </row>
        <row r="45">
          <cell r="A45">
            <v>36378187</v>
          </cell>
          <cell r="B45" t="str">
            <v>MARIA PATRICIA GASCA</v>
          </cell>
        </row>
        <row r="46">
          <cell r="A46">
            <v>38854928</v>
          </cell>
          <cell r="B46" t="str">
            <v>MARGARITA ROSA CAICEDO ZAPATA</v>
          </cell>
        </row>
        <row r="47">
          <cell r="A47">
            <v>38869174</v>
          </cell>
          <cell r="B47" t="str">
            <v>JAQUELINE RIOS CASTANEDA</v>
          </cell>
        </row>
        <row r="48">
          <cell r="A48">
            <v>38943837</v>
          </cell>
          <cell r="B48" t="str">
            <v>YOLANDA CAICEDO SANDOVAL</v>
          </cell>
        </row>
        <row r="49">
          <cell r="A49">
            <v>45478581</v>
          </cell>
          <cell r="B49" t="str">
            <v>AMELIA STELLA CABRALES PAFFEN</v>
          </cell>
        </row>
        <row r="50">
          <cell r="A50">
            <v>51775518</v>
          </cell>
          <cell r="B50" t="str">
            <v>CENTRO VISUAL SANTA MARIA - LUCY NANCY R</v>
          </cell>
        </row>
        <row r="51">
          <cell r="A51">
            <v>51917670</v>
          </cell>
          <cell r="B51" t="str">
            <v>ANGELA PATRICIA MORENO RODRIGU</v>
          </cell>
        </row>
        <row r="52">
          <cell r="A52">
            <v>51985430</v>
          </cell>
          <cell r="B52" t="str">
            <v>CAROLINA BARAHONA REBOLLEDO</v>
          </cell>
        </row>
        <row r="53">
          <cell r="A53">
            <v>66728182</v>
          </cell>
          <cell r="B53" t="str">
            <v>TICK TOCK TR CUIDAMOS</v>
          </cell>
        </row>
        <row r="54">
          <cell r="A54">
            <v>66820963</v>
          </cell>
          <cell r="B54" t="str">
            <v>VIRNA PATRICIA MEDINA PALMEZANO</v>
          </cell>
        </row>
        <row r="55">
          <cell r="A55">
            <v>66822558</v>
          </cell>
          <cell r="B55" t="str">
            <v>OLGA LILIANA LOPEZ SALINAS</v>
          </cell>
        </row>
        <row r="56">
          <cell r="A56">
            <v>66905153</v>
          </cell>
          <cell r="B56" t="str">
            <v>REMANSOS DE PAZ FUNERALES</v>
          </cell>
        </row>
        <row r="57">
          <cell r="A57">
            <v>67040139</v>
          </cell>
          <cell r="B57" t="str">
            <v>DIANA MARIA ROMAN ARCE</v>
          </cell>
        </row>
        <row r="58">
          <cell r="A58">
            <v>70115364</v>
          </cell>
          <cell r="B58" t="str">
            <v>JUAN DARIO PUERTA DIAZ</v>
          </cell>
        </row>
        <row r="59">
          <cell r="A59">
            <v>70560382</v>
          </cell>
          <cell r="B59" t="str">
            <v>JUAN CARLOS ABAD LONDONO</v>
          </cell>
        </row>
        <row r="60">
          <cell r="A60">
            <v>79436375</v>
          </cell>
          <cell r="B60" t="str">
            <v>JUAN MANUEL RICO CRUZ</v>
          </cell>
        </row>
        <row r="61">
          <cell r="A61">
            <v>79469187</v>
          </cell>
          <cell r="B61" t="str">
            <v>DIEGO MAURICIO GOMEZ RAMIREZ</v>
          </cell>
        </row>
        <row r="62">
          <cell r="A62">
            <v>79879986</v>
          </cell>
          <cell r="B62" t="str">
            <v>JUAN JOSE RUIZ</v>
          </cell>
        </row>
        <row r="63">
          <cell r="A63">
            <v>80091508</v>
          </cell>
          <cell r="B63" t="str">
            <v>CARLOS ANDRES ORTIZ PINILLA</v>
          </cell>
        </row>
        <row r="64">
          <cell r="A64">
            <v>94390077</v>
          </cell>
          <cell r="B64" t="str">
            <v>HILDEBRANDO CUBILLOS</v>
          </cell>
        </row>
        <row r="65">
          <cell r="A65">
            <v>94440434</v>
          </cell>
          <cell r="B65" t="str">
            <v>ROBEIRO GIRALDO RIOS</v>
          </cell>
        </row>
        <row r="66">
          <cell r="A66">
            <v>94521527</v>
          </cell>
          <cell r="B66" t="str">
            <v>GUSTAVO HANNOVER ALEGRIA ACEVEDO</v>
          </cell>
        </row>
        <row r="67">
          <cell r="A67">
            <v>98671859</v>
          </cell>
          <cell r="B67" t="str">
            <v>MIGUEL CUEVAS PELAEZ</v>
          </cell>
        </row>
        <row r="68">
          <cell r="A68">
            <v>106710536</v>
          </cell>
          <cell r="B68" t="str">
            <v xml:space="preserve">Carlos Enrique Fonseca </v>
          </cell>
        </row>
        <row r="69">
          <cell r="A69">
            <v>800000118</v>
          </cell>
          <cell r="B69" t="str">
            <v>HOSP. UNIV SAN JUAN DE DIOS DEL QUINDIO</v>
          </cell>
        </row>
        <row r="70">
          <cell r="A70">
            <v>800004579</v>
          </cell>
          <cell r="B70" t="str">
            <v>CENTRO DE ORTOPEDIA Y FRACTURAS</v>
          </cell>
        </row>
        <row r="71">
          <cell r="A71">
            <v>800004808</v>
          </cell>
          <cell r="B71" t="str">
            <v>CLINICA SANTA CLARA LTDA (SANTA ROSA)</v>
          </cell>
        </row>
        <row r="72">
          <cell r="A72">
            <v>800006850</v>
          </cell>
          <cell r="B72" t="str">
            <v>ESE HOSP MARIO GAITAN YANGUAS</v>
          </cell>
        </row>
        <row r="73">
          <cell r="A73">
            <v>800008128</v>
          </cell>
          <cell r="B73" t="str">
            <v>A SANCHEZ RADIOLOGOS SAS</v>
          </cell>
        </row>
        <row r="74">
          <cell r="A74">
            <v>800014918</v>
          </cell>
          <cell r="B74" t="str">
            <v>E.S.E. HOSP UNIV ERASMO MEOZ</v>
          </cell>
        </row>
        <row r="75">
          <cell r="A75">
            <v>800015779</v>
          </cell>
          <cell r="B75" t="str">
            <v>CROMAX</v>
          </cell>
        </row>
        <row r="76">
          <cell r="A76">
            <v>800024390</v>
          </cell>
          <cell r="B76" t="str">
            <v>DIME CLINICA NEUROCARDIOVASCULAR</v>
          </cell>
        </row>
        <row r="77">
          <cell r="A77">
            <v>800025467</v>
          </cell>
          <cell r="B77" t="str">
            <v>CLINICA DE ESPECIALISTAS LA DORADA S.A</v>
          </cell>
        </row>
        <row r="78">
          <cell r="A78">
            <v>800027072</v>
          </cell>
          <cell r="B78" t="str">
            <v>BIODIAGNOSTICO SOCIEDAD POR ACCIONES</v>
          </cell>
        </row>
        <row r="79">
          <cell r="A79">
            <v>800029329</v>
          </cell>
          <cell r="B79" t="str">
            <v>FUND EL AMPARO IPS (CANDELARIA)</v>
          </cell>
        </row>
        <row r="80">
          <cell r="A80">
            <v>800030924</v>
          </cell>
          <cell r="B80" t="str">
            <v>HOSP LA BUENA ESPERANZA DE YUMBO</v>
          </cell>
        </row>
        <row r="81">
          <cell r="A81">
            <v>800037021</v>
          </cell>
          <cell r="B81" t="str">
            <v>HOSP DEPARTAMENTAL DE GRANADA ESE</v>
          </cell>
        </row>
        <row r="82">
          <cell r="A82">
            <v>800037979</v>
          </cell>
          <cell r="B82" t="str">
            <v>HOSP LOCAL DE PUERTO LOPEZ ESE</v>
          </cell>
        </row>
        <row r="83">
          <cell r="A83">
            <v>800039364</v>
          </cell>
          <cell r="B83" t="str">
            <v>CLINICA DEL NORTE (CARTAGO)</v>
          </cell>
        </row>
        <row r="84">
          <cell r="A84">
            <v>800044402</v>
          </cell>
          <cell r="B84" t="str">
            <v>INV.MEDICAS DE ANTIOQUIA CLINICA LAS VEG</v>
          </cell>
        </row>
        <row r="85">
          <cell r="A85">
            <v>800044967</v>
          </cell>
          <cell r="B85" t="str">
            <v>ASSBASALUD E.S.E</v>
          </cell>
        </row>
        <row r="86">
          <cell r="A86">
            <v>800048954</v>
          </cell>
          <cell r="B86" t="str">
            <v>CLINICA VERSALLES</v>
          </cell>
        </row>
        <row r="87">
          <cell r="A87">
            <v>800058016</v>
          </cell>
          <cell r="B87" t="str">
            <v xml:space="preserve">EMPRESA SOCIAL DEL ESTADO METROSALUD              </v>
          </cell>
        </row>
        <row r="88">
          <cell r="A88">
            <v>800065396</v>
          </cell>
          <cell r="B88" t="str">
            <v xml:space="preserve">INST DE DIAGNOSTICO MEDICO S.A IDIME </v>
          </cell>
        </row>
        <row r="89">
          <cell r="A89">
            <v>800067065</v>
          </cell>
          <cell r="B89" t="str">
            <v>PROMOTORA MEDICA LAS AMERICAS</v>
          </cell>
        </row>
        <row r="90">
          <cell r="A90">
            <v>800067515</v>
          </cell>
          <cell r="B90" t="str">
            <v>CLINICA LA MILAGROSA</v>
          </cell>
        </row>
        <row r="91">
          <cell r="A91">
            <v>800075729</v>
          </cell>
          <cell r="B91" t="str">
            <v>AIREC</v>
          </cell>
        </row>
        <row r="92">
          <cell r="A92">
            <v>800084206</v>
          </cell>
          <cell r="B92" t="str">
            <v>ESE INST DE SALUD DE BUCARAMANGA</v>
          </cell>
        </row>
        <row r="93">
          <cell r="A93">
            <v>800084362</v>
          </cell>
          <cell r="B93" t="str">
            <v>HOSP CIVIL DE IPIALES</v>
          </cell>
        </row>
        <row r="94">
          <cell r="A94">
            <v>800085486</v>
          </cell>
          <cell r="B94" t="str">
            <v>CLINICA PARTENON</v>
          </cell>
        </row>
        <row r="95">
          <cell r="A95">
            <v>800087565</v>
          </cell>
          <cell r="B95" t="str">
            <v>PROLAB SAS</v>
          </cell>
        </row>
        <row r="96">
          <cell r="A96">
            <v>800090664</v>
          </cell>
          <cell r="B96" t="str">
            <v>OPTICA MEDICA (PALMIRA)</v>
          </cell>
        </row>
        <row r="97">
          <cell r="A97">
            <v>800094898</v>
          </cell>
          <cell r="B97" t="str">
            <v xml:space="preserve">CLINICA LA MERCED </v>
          </cell>
        </row>
        <row r="98">
          <cell r="A98">
            <v>800099124</v>
          </cell>
          <cell r="B98" t="str">
            <v>ESE HOSP SAN JOSE LA CELIA</v>
          </cell>
        </row>
        <row r="99">
          <cell r="A99">
            <v>800099860</v>
          </cell>
          <cell r="B99" t="str">
            <v>E.S.E.  HOSP SAN RAFAEL DE PACHO</v>
          </cell>
        </row>
        <row r="100">
          <cell r="A100">
            <v>800109457</v>
          </cell>
          <cell r="B100" t="str">
            <v>CARLOS CUELLO Y CIA</v>
          </cell>
        </row>
        <row r="101">
          <cell r="A101">
            <v>800123106</v>
          </cell>
          <cell r="B101" t="str">
            <v>ESE HOSP VENANCIO DIAZ DIAZ</v>
          </cell>
        </row>
        <row r="102">
          <cell r="A102">
            <v>800125697</v>
          </cell>
          <cell r="B102" t="str">
            <v>E.S.E. HOSP NELSON RESTREPO MARTINEZ</v>
          </cell>
        </row>
        <row r="103">
          <cell r="A103">
            <v>800130625</v>
          </cell>
          <cell r="B103" t="str">
            <v>ESE HOSP SAN CRISTOBAL DE CIENAGA</v>
          </cell>
        </row>
        <row r="104">
          <cell r="A104">
            <v>800134339</v>
          </cell>
          <cell r="B104" t="str">
            <v>HOSPSAN VICENTE DE PAUL - SALENTO</v>
          </cell>
        </row>
        <row r="105">
          <cell r="A105">
            <v>800135582</v>
          </cell>
          <cell r="B105" t="str">
            <v>FUND ALEJANDRO LONDONO</v>
          </cell>
        </row>
        <row r="106">
          <cell r="A106">
            <v>800138582</v>
          </cell>
          <cell r="B106" t="str">
            <v>CORP. DE ATENCION INTEGRAL - CORIN</v>
          </cell>
        </row>
        <row r="107">
          <cell r="A107">
            <v>800139305</v>
          </cell>
          <cell r="B107" t="str">
            <v>HENRY RUIZ &amp; CIA.</v>
          </cell>
        </row>
        <row r="108">
          <cell r="A108">
            <v>800142317</v>
          </cell>
          <cell r="B108" t="str">
            <v>MANUFACTURA DE PRENDAS ELASTICAS SAS - C</v>
          </cell>
        </row>
        <row r="109">
          <cell r="A109">
            <v>800143438</v>
          </cell>
          <cell r="B109" t="str">
            <v>El HOSP HECTOR ABAD GOMEZ</v>
          </cell>
        </row>
        <row r="110">
          <cell r="A110">
            <v>800146679</v>
          </cell>
          <cell r="B110" t="str">
            <v>FRACTURAS Y FRACTURAS S.A.S.</v>
          </cell>
        </row>
        <row r="111">
          <cell r="A111">
            <v>800149384</v>
          </cell>
          <cell r="B111" t="str">
            <v>CLINICA COLSANITAS S. A.</v>
          </cell>
        </row>
        <row r="112">
          <cell r="A112">
            <v>800149453</v>
          </cell>
          <cell r="B112" t="str">
            <v>CENTRO POLICLÍNICO DEL OLAYA (C.P.O. S.A.)</v>
          </cell>
        </row>
        <row r="113">
          <cell r="A113">
            <v>800155000</v>
          </cell>
          <cell r="B113" t="str">
            <v>HOSP SAN AGUSTIN EMPRESA SOCIAL</v>
          </cell>
        </row>
        <row r="114">
          <cell r="A114">
            <v>800160400</v>
          </cell>
          <cell r="B114" t="str">
            <v>HOSP SANTA MARGARITA (CUMBRE)</v>
          </cell>
        </row>
        <row r="115">
          <cell r="A115">
            <v>800162035</v>
          </cell>
          <cell r="B115" t="str">
            <v>SERVIMEDICOS LTDA - VILLAVICENCIO</v>
          </cell>
        </row>
        <row r="116">
          <cell r="A116">
            <v>800170915</v>
          </cell>
          <cell r="B116" t="str">
            <v>CENTRO DE NEUROREABILITACION SURGIR</v>
          </cell>
        </row>
        <row r="117">
          <cell r="A117">
            <v>800174851</v>
          </cell>
          <cell r="B117" t="str">
            <v>SOCIEDAD MEDICO QUIRURGICA NUESTRA SEÑORA DE BELEN DE FUSAGASUGA SAS</v>
          </cell>
        </row>
        <row r="118">
          <cell r="A118">
            <v>800174995</v>
          </cell>
          <cell r="B118" t="str">
            <v>ESE BELLO SALUD</v>
          </cell>
        </row>
        <row r="119">
          <cell r="A119">
            <v>800179870</v>
          </cell>
          <cell r="B119" t="str">
            <v>HOSP SAN ANDRES E.S.E (TUMACO)</v>
          </cell>
        </row>
        <row r="120">
          <cell r="A120">
            <v>800179966</v>
          </cell>
          <cell r="B120" t="str">
            <v>IPS CLINICA REINA CATALINA Y CIA LTDA</v>
          </cell>
        </row>
        <row r="121">
          <cell r="A121">
            <v>800182136</v>
          </cell>
          <cell r="B121" t="str">
            <v>HOSPITAL SAN ANTONIO E.S.E. DE NATAGAIMA</v>
          </cell>
        </row>
        <row r="122">
          <cell r="A122">
            <v>800183943</v>
          </cell>
          <cell r="B122" t="str">
            <v>CLINICA SANTA MARIA LTDA (SINCELEJO)</v>
          </cell>
        </row>
        <row r="123">
          <cell r="A123">
            <v>800185449</v>
          </cell>
          <cell r="B123" t="str">
            <v>AVIDANTI SAS</v>
          </cell>
        </row>
        <row r="124">
          <cell r="A124">
            <v>800186901</v>
          </cell>
          <cell r="B124" t="str">
            <v>NEUROFIC LTDA</v>
          </cell>
        </row>
        <row r="125">
          <cell r="A125">
            <v>800189588</v>
          </cell>
          <cell r="B125" t="str">
            <v>CENTRO MEDICO DE YUMBO</v>
          </cell>
        </row>
        <row r="126">
          <cell r="A126">
            <v>800190884</v>
          </cell>
          <cell r="B126" t="str">
            <v>CLINICA ANTIOQUIA S.A.</v>
          </cell>
        </row>
        <row r="127">
          <cell r="A127">
            <v>800191916</v>
          </cell>
          <cell r="B127" t="str">
            <v>CLINICA SAN FRANCISCO S.A</v>
          </cell>
        </row>
        <row r="128">
          <cell r="A128">
            <v>800193775</v>
          </cell>
          <cell r="B128" t="str">
            <v>MASTERSALUD TERAPIAS INTEGRADAS CARDENAS ARIAS</v>
          </cell>
        </row>
        <row r="129">
          <cell r="A129">
            <v>800194627</v>
          </cell>
          <cell r="B129" t="str">
            <v>E.S.E HOSP SAN JOSÉ DE BELALCAZAR CALDAS</v>
          </cell>
        </row>
        <row r="130">
          <cell r="A130">
            <v>800194671</v>
          </cell>
          <cell r="B130" t="str">
            <v>CLINICA ORIENTE LTDA</v>
          </cell>
        </row>
        <row r="131">
          <cell r="A131">
            <v>800196433</v>
          </cell>
          <cell r="B131" t="str">
            <v>HOSP SIMON BOLIVAR III NIVEL E.S.E.</v>
          </cell>
        </row>
        <row r="132">
          <cell r="A132">
            <v>800196939</v>
          </cell>
          <cell r="B132" t="str">
            <v>kennedy-subred sur occidente E.S.E.</v>
          </cell>
        </row>
        <row r="133">
          <cell r="A133">
            <v>800197111</v>
          </cell>
          <cell r="B133" t="str">
            <v>COODESURIS</v>
          </cell>
        </row>
        <row r="134">
          <cell r="A134">
            <v>800197217</v>
          </cell>
          <cell r="B134" t="str">
            <v>CLINICA DE ESPECIALISTAS MARIA AUXILIADO</v>
          </cell>
        </row>
        <row r="135">
          <cell r="A135">
            <v>800197601</v>
          </cell>
          <cell r="B135" t="str">
            <v>ANGIOGRAFIA DE OCCIDENTE S.A</v>
          </cell>
        </row>
        <row r="136">
          <cell r="A136">
            <v>800200789</v>
          </cell>
          <cell r="B136" t="str">
            <v>CLINICA CHIA S.A</v>
          </cell>
        </row>
        <row r="137">
          <cell r="A137">
            <v>800203189</v>
          </cell>
          <cell r="B137" t="str">
            <v>ORTOPEDICA AMERICANA LTDA</v>
          </cell>
        </row>
        <row r="138">
          <cell r="A138">
            <v>800204109</v>
          </cell>
          <cell r="B138" t="str">
            <v>ODONTOCAUCA S.A</v>
          </cell>
        </row>
        <row r="139">
          <cell r="A139">
            <v>800204153</v>
          </cell>
          <cell r="B139" t="str">
            <v>E.S.E. HOSP SAN VICENTE DE PAUL DE L</v>
          </cell>
        </row>
        <row r="140">
          <cell r="A140">
            <v>800204497</v>
          </cell>
          <cell r="B140" t="str">
            <v>ESE HOSP SAN JOSE DE GUACHETA</v>
          </cell>
        </row>
        <row r="141">
          <cell r="A141">
            <v>800205977</v>
          </cell>
          <cell r="B141" t="str">
            <v>ASOC. DE PADRES CON HIJOS AUTISTAS</v>
          </cell>
        </row>
        <row r="142">
          <cell r="A142">
            <v>800209488</v>
          </cell>
          <cell r="B142" t="str">
            <v>HOSP EL TUNAL</v>
          </cell>
        </row>
        <row r="143">
          <cell r="A143">
            <v>800209710</v>
          </cell>
          <cell r="B143" t="str">
            <v>HOSP BOSA II NIVEL E.S.E.</v>
          </cell>
        </row>
        <row r="144">
          <cell r="A144">
            <v>800209891</v>
          </cell>
          <cell r="B144" t="str">
            <v>CLINICA ASOTRAUMA SAS</v>
          </cell>
        </row>
        <row r="145">
          <cell r="A145">
            <v>800210375</v>
          </cell>
          <cell r="B145" t="str">
            <v>PROCARDIO SERVICIOS MEDICOS INTEGRALES L</v>
          </cell>
        </row>
        <row r="146">
          <cell r="A146">
            <v>800212422</v>
          </cell>
          <cell r="B146" t="str">
            <v>CLINICA FARALLONES S.A</v>
          </cell>
        </row>
        <row r="147">
          <cell r="A147">
            <v>800212930</v>
          </cell>
          <cell r="B147" t="str">
            <v>INDUMEDICAS LTDA</v>
          </cell>
        </row>
        <row r="148">
          <cell r="A148">
            <v>800215642</v>
          </cell>
          <cell r="B148" t="str">
            <v>CLINICA UROLOGICA SALUS S.A</v>
          </cell>
        </row>
        <row r="149">
          <cell r="A149">
            <v>800215908</v>
          </cell>
          <cell r="B149" t="str">
            <v>ESTUDIOS E INV S.A. ESIMED S.A.</v>
          </cell>
        </row>
        <row r="150">
          <cell r="A150">
            <v>800219600</v>
          </cell>
          <cell r="B150" t="str">
            <v>PABLO VI-SUBRED SUR OCCIDENTE E.S.E</v>
          </cell>
        </row>
        <row r="151">
          <cell r="A151">
            <v>800220806</v>
          </cell>
          <cell r="B151" t="str">
            <v>CENTRO ESPECIALIZADO EN FRACTURAS</v>
          </cell>
        </row>
        <row r="152">
          <cell r="A152">
            <v>800223618</v>
          </cell>
          <cell r="B152" t="str">
            <v>MEDINUCLEAR SOCIEDAD POR ACCIONES SIMPLI</v>
          </cell>
        </row>
        <row r="153">
          <cell r="A153">
            <v>800224709</v>
          </cell>
          <cell r="B153" t="str">
            <v>FUND BANCO DE OJOS DEL OCCCIDENTE COLOMBIANO</v>
          </cell>
        </row>
        <row r="154">
          <cell r="A154">
            <v>800225057</v>
          </cell>
          <cell r="B154" t="str">
            <v>DIAGNOSTICO Y SISTEMA MEDICA S.A</v>
          </cell>
        </row>
        <row r="155">
          <cell r="A155">
            <v>800227072</v>
          </cell>
          <cell r="B155" t="str">
            <v>EUSALUD S.A</v>
          </cell>
        </row>
        <row r="156">
          <cell r="A156">
            <v>800227267</v>
          </cell>
          <cell r="B156" t="str">
            <v>CENTRO ENDOCRINOLOGIA JUBIZ Y CABAL CIA</v>
          </cell>
        </row>
        <row r="157">
          <cell r="A157">
            <v>800227877</v>
          </cell>
          <cell r="B157" t="str">
            <v>ESE HOSP FRANCISCO LUIS JIMENEZ MARTINEZ</v>
          </cell>
        </row>
        <row r="158">
          <cell r="A158">
            <v>800228215</v>
          </cell>
          <cell r="B158" t="str">
            <v>CEDICAF S. A.</v>
          </cell>
        </row>
        <row r="159">
          <cell r="A159">
            <v>800228773</v>
          </cell>
          <cell r="B159" t="str">
            <v>COOPERATIVA DE TRABAJO ASOCIADO DE PROFE</v>
          </cell>
        </row>
        <row r="160">
          <cell r="A160">
            <v>800230028</v>
          </cell>
          <cell r="B160" t="str">
            <v>CLINICA OFTALMOLOGICA DEL QUINDIO</v>
          </cell>
        </row>
        <row r="161">
          <cell r="A161">
            <v>800231215</v>
          </cell>
          <cell r="B161" t="str">
            <v>HOSP DEL SARARE</v>
          </cell>
        </row>
        <row r="162">
          <cell r="A162">
            <v>800231235</v>
          </cell>
          <cell r="B162" t="str">
            <v>HOSP UNIV SAN JORGE (PEREIR</v>
          </cell>
        </row>
        <row r="163">
          <cell r="A163">
            <v>800241602</v>
          </cell>
          <cell r="B163" t="str">
            <v>FUNDACION COLOMBIANA DE CANCEROLOGIA</v>
          </cell>
        </row>
        <row r="164">
          <cell r="A164">
            <v>800243203</v>
          </cell>
          <cell r="B164" t="str">
            <v>VILLEGAS NIESEN Y CIA S.C.S</v>
          </cell>
        </row>
        <row r="165">
          <cell r="A165">
            <v>800251440</v>
          </cell>
          <cell r="B165" t="str">
            <v>ENTIDAD PROMOTORA DE SALUD SANITAS S.A.</v>
          </cell>
        </row>
        <row r="166">
          <cell r="A166">
            <v>800253167</v>
          </cell>
          <cell r="B166" t="str">
            <v>HOSP  UNIV CARI</v>
          </cell>
        </row>
        <row r="167">
          <cell r="A167">
            <v>800253757</v>
          </cell>
          <cell r="B167" t="str">
            <v>COOPERATIVA INTERSALUD INSTITUCION PREST</v>
          </cell>
        </row>
        <row r="168">
          <cell r="A168">
            <v>800254132</v>
          </cell>
          <cell r="B168" t="str">
            <v>MEDICADIZ</v>
          </cell>
        </row>
        <row r="169">
          <cell r="A169">
            <v>800254141</v>
          </cell>
          <cell r="B169" t="str">
            <v>CLINICA DE FARCUTURAS LTDA PALMIRA</v>
          </cell>
        </row>
        <row r="170">
          <cell r="A170">
            <v>800255591</v>
          </cell>
          <cell r="B170" t="str">
            <v>CLINICA MEDICO QUIRURGICA ALVERNIA</v>
          </cell>
        </row>
        <row r="171">
          <cell r="A171">
            <v>800255963</v>
          </cell>
          <cell r="B171" t="str">
            <v>CLINICA SAN JOSE LTDA</v>
          </cell>
        </row>
        <row r="172">
          <cell r="A172">
            <v>801000713</v>
          </cell>
          <cell r="B172" t="str">
            <v>ONCOLOGOS DEL OCCIDENTE S.A</v>
          </cell>
        </row>
        <row r="173">
          <cell r="A173">
            <v>801001323</v>
          </cell>
          <cell r="B173" t="str">
            <v>INST ESPECIALIZADO EN SALUD MENTAL</v>
          </cell>
        </row>
        <row r="174">
          <cell r="A174">
            <v>801001440</v>
          </cell>
          <cell r="B174" t="str">
            <v xml:space="preserve">ESE RED SALUD ARMENIA </v>
          </cell>
        </row>
        <row r="175">
          <cell r="A175">
            <v>801002325</v>
          </cell>
          <cell r="B175" t="str">
            <v>HOSP SAN CAMILO</v>
          </cell>
        </row>
        <row r="176">
          <cell r="A176">
            <v>802003081</v>
          </cell>
          <cell r="B176" t="str">
            <v>E.S.E. HOSP MUNICIPAL DE SABANAGRAND</v>
          </cell>
        </row>
        <row r="177">
          <cell r="A177">
            <v>802006728</v>
          </cell>
          <cell r="B177" t="str">
            <v>EMPRESA SOCIAL DEL ESTADO HOSP NIÑO</v>
          </cell>
        </row>
        <row r="178">
          <cell r="A178">
            <v>802009766</v>
          </cell>
          <cell r="B178" t="str">
            <v>HOSP DEPARTAMENTAL JUAN DOMÍNGUEZ ROMERO DE SOLEDAD EN LIQUIDACIÓN</v>
          </cell>
        </row>
        <row r="179">
          <cell r="A179">
            <v>802021430</v>
          </cell>
          <cell r="B179" t="str">
            <v>SALUD FAMILIAR S A IPS</v>
          </cell>
        </row>
        <row r="180">
          <cell r="A180">
            <v>804007611</v>
          </cell>
          <cell r="B180" t="str">
            <v>ESE CENTRO DE SALUD JUAN SOLERI</v>
          </cell>
        </row>
        <row r="181">
          <cell r="A181">
            <v>805000589</v>
          </cell>
          <cell r="B181" t="str">
            <v>CENTRO DE BIOMEDICINA REPRODUCTIVA DEL V</v>
          </cell>
        </row>
        <row r="182">
          <cell r="A182">
            <v>805000737</v>
          </cell>
          <cell r="B182" t="str">
            <v>RESONANCIA DE OCCIDENTE RIDOC LTDA.</v>
          </cell>
        </row>
        <row r="183">
          <cell r="A183">
            <v>805001115</v>
          </cell>
          <cell r="B183" t="str">
            <v>GRUPO DE ANGIOGRAFIA DE LOS REMEDIOS GAR</v>
          </cell>
        </row>
        <row r="184">
          <cell r="A184">
            <v>805001155</v>
          </cell>
          <cell r="B184" t="str">
            <v>GAR SAS</v>
          </cell>
        </row>
        <row r="185">
          <cell r="A185">
            <v>805001314</v>
          </cell>
          <cell r="B185" t="str">
            <v>FUND PRISMA PARA LA ATENCION A LA P</v>
          </cell>
        </row>
        <row r="186">
          <cell r="A186">
            <v>805001506</v>
          </cell>
          <cell r="B186" t="str">
            <v>ACOUSTIC SYSTEM S.A.S</v>
          </cell>
        </row>
        <row r="187">
          <cell r="A187">
            <v>805002036</v>
          </cell>
          <cell r="B187" t="str">
            <v>UNIDAD DE SALUD OCUPACIONAL</v>
          </cell>
        </row>
        <row r="188">
          <cell r="A188">
            <v>805002583</v>
          </cell>
          <cell r="B188" t="str">
            <v>FARMACIA DROGUERIA SAN JORGE LTDA DROGUE</v>
          </cell>
        </row>
        <row r="189">
          <cell r="A189">
            <v>805003457</v>
          </cell>
          <cell r="B189" t="str">
            <v>CENTRO MEDICO DEL PARQUE JAMUNDI LTDA</v>
          </cell>
        </row>
        <row r="190">
          <cell r="A190">
            <v>805003794</v>
          </cell>
          <cell r="B190" t="str">
            <v>GRUPO CARDIOLOGICO DE LOS REMEDIOS S.A.S.</v>
          </cell>
        </row>
        <row r="191">
          <cell r="A191">
            <v>805005130</v>
          </cell>
          <cell r="B191" t="str">
            <v>PROFIS LTDA</v>
          </cell>
        </row>
        <row r="192">
          <cell r="A192">
            <v>805007481</v>
          </cell>
          <cell r="B192" t="str">
            <v>FUND NACE UNA ESPERANZA</v>
          </cell>
        </row>
        <row r="193">
          <cell r="A193">
            <v>805009418</v>
          </cell>
          <cell r="B193" t="str">
            <v>IMAGO LTDA</v>
          </cell>
        </row>
        <row r="194">
          <cell r="A194">
            <v>805009420</v>
          </cell>
          <cell r="B194" t="str">
            <v xml:space="preserve">IMAGO SAS </v>
          </cell>
        </row>
        <row r="195">
          <cell r="A195">
            <v>805010659</v>
          </cell>
          <cell r="B195" t="str">
            <v>AMANECER MEDICO S.A.S</v>
          </cell>
        </row>
        <row r="196">
          <cell r="A196">
            <v>805010997</v>
          </cell>
          <cell r="B196" t="str">
            <v>HOLISTICA- UNIDAD DE MEDICINA INTEGRAL</v>
          </cell>
        </row>
        <row r="197">
          <cell r="A197">
            <v>805011262</v>
          </cell>
          <cell r="B197" t="str">
            <v>RTS LTDA.</v>
          </cell>
        </row>
        <row r="198">
          <cell r="A198">
            <v>805013193</v>
          </cell>
          <cell r="B198" t="str">
            <v>INSTITUCION PRESTADORA DE SERV. DE SALUD</v>
          </cell>
        </row>
        <row r="199">
          <cell r="A199">
            <v>805013255</v>
          </cell>
          <cell r="B199" t="str">
            <v>OIR AUDIOLOGIA</v>
          </cell>
        </row>
        <row r="200">
          <cell r="A200">
            <v>805013591</v>
          </cell>
          <cell r="B200" t="str">
            <v>ANGEL DIAGNOSTICA S.A</v>
          </cell>
        </row>
        <row r="201">
          <cell r="A201">
            <v>805013881</v>
          </cell>
          <cell r="B201" t="str">
            <v xml:space="preserve">FUND SALUD HOMBRE </v>
          </cell>
        </row>
        <row r="202">
          <cell r="A202">
            <v>805014208</v>
          </cell>
          <cell r="B202" t="str">
            <v>I.P.S. GRUPO ODONTOLOGICO JAIME BECSKY</v>
          </cell>
        </row>
        <row r="203">
          <cell r="A203">
            <v>805016006</v>
          </cell>
          <cell r="B203" t="str">
            <v>AMIGOS DE LA SALUD AMISALUD SAS</v>
          </cell>
        </row>
        <row r="204">
          <cell r="A204">
            <v>805016107</v>
          </cell>
          <cell r="B204" t="str">
            <v>CLINICA BASILIA S.A</v>
          </cell>
        </row>
        <row r="205">
          <cell r="A205">
            <v>805017350</v>
          </cell>
          <cell r="B205" t="str">
            <v>HEMATO-ONCOLOGOS DE IMBANACO S. A.</v>
          </cell>
        </row>
        <row r="206">
          <cell r="A206">
            <v>805017681</v>
          </cell>
          <cell r="B206" t="str">
            <v>GAMANUCLEAR LTDA</v>
          </cell>
        </row>
        <row r="207">
          <cell r="A207">
            <v>805017914</v>
          </cell>
          <cell r="B207" t="str">
            <v>CLINICA DE LA VISION</v>
          </cell>
        </row>
        <row r="208">
          <cell r="A208">
            <v>805019730</v>
          </cell>
          <cell r="B208" t="str">
            <v>SOLAIR S.A.S</v>
          </cell>
        </row>
        <row r="209">
          <cell r="A209">
            <v>805019877</v>
          </cell>
          <cell r="B209" t="str">
            <v>ENDOCIRUJANOS LTDA</v>
          </cell>
        </row>
        <row r="210">
          <cell r="A210">
            <v>805022186</v>
          </cell>
          <cell r="B210" t="str">
            <v>SECCIONAL DE SANIDAD VALLE</v>
          </cell>
        </row>
        <row r="211">
          <cell r="A211">
            <v>805022359</v>
          </cell>
          <cell r="B211" t="str">
            <v>GAMAGRAFIAS DEL VALLE LTDA</v>
          </cell>
        </row>
        <row r="212">
          <cell r="A212">
            <v>805023021</v>
          </cell>
          <cell r="B212" t="str">
            <v>PROGRAMAS INTEGRALES EN SALUD S.A.S - PR</v>
          </cell>
        </row>
        <row r="213">
          <cell r="A213">
            <v>805023423</v>
          </cell>
          <cell r="B213" t="str">
            <v>SOCIEDAD NSDR SAS-CLINICA  NUESTRA SEÑORA DEL ROSARIO</v>
          </cell>
        </row>
        <row r="214">
          <cell r="A214">
            <v>805025186</v>
          </cell>
          <cell r="B214" t="str">
            <v>CASA MADRE CANGURO CALI</v>
          </cell>
        </row>
        <row r="215">
          <cell r="A215">
            <v>805025635</v>
          </cell>
          <cell r="B215" t="str">
            <v>CENTRO DE ACONDICIONAMIENTO FÍSICO Y FISIOTERAPIA AFICENTER</v>
          </cell>
        </row>
        <row r="216">
          <cell r="A216">
            <v>805025846</v>
          </cell>
          <cell r="B216" t="str">
            <v>SEDE NORTE - SERSALUD S.A</v>
          </cell>
        </row>
        <row r="217">
          <cell r="A217">
            <v>805026250</v>
          </cell>
          <cell r="B217" t="str">
            <v>CLINICA SIGMA</v>
          </cell>
        </row>
        <row r="218">
          <cell r="A218">
            <v>805026771</v>
          </cell>
          <cell r="B218" t="str">
            <v>CENTRO DE MEDICINA FISICA Y REHABILITACI</v>
          </cell>
        </row>
        <row r="219">
          <cell r="A219">
            <v>805027031</v>
          </cell>
          <cell r="B219" t="str">
            <v>CENTRO DE REHABILITACION NEUROLOGICA TERAVIDA SAS</v>
          </cell>
        </row>
        <row r="220">
          <cell r="A220">
            <v>805027261</v>
          </cell>
          <cell r="B220" t="str">
            <v>RED DE SALUD CENTRO E.S.E</v>
          </cell>
        </row>
        <row r="221">
          <cell r="A221">
            <v>805027287</v>
          </cell>
          <cell r="B221" t="str">
            <v>RED DE SALUD DEL NORTE E.S.E</v>
          </cell>
        </row>
        <row r="222">
          <cell r="A222">
            <v>805027289</v>
          </cell>
          <cell r="B222" t="str">
            <v>RED DE SALUD LADERA</v>
          </cell>
        </row>
        <row r="223">
          <cell r="A223">
            <v>805027337</v>
          </cell>
          <cell r="B223" t="str">
            <v>RED DE SALUD DEL ORIENTE - HOSP CARLOS HOLMES TRUJILLO</v>
          </cell>
        </row>
        <row r="224">
          <cell r="A224">
            <v>805027338</v>
          </cell>
          <cell r="B224" t="str">
            <v xml:space="preserve">RED DE SALUD SURORIENTE </v>
          </cell>
        </row>
        <row r="225">
          <cell r="A225">
            <v>805027743</v>
          </cell>
          <cell r="B225" t="str">
            <v>DUMIAN MEDICAL SAS</v>
          </cell>
        </row>
        <row r="226">
          <cell r="A226">
            <v>805027986</v>
          </cell>
          <cell r="B226" t="str">
            <v>FUND HOGAR MANANTIAL</v>
          </cell>
        </row>
        <row r="227">
          <cell r="A227">
            <v>805027993</v>
          </cell>
          <cell r="B227" t="str">
            <v>MEDINUCLEAR DEL VALLE LTDA</v>
          </cell>
        </row>
        <row r="228">
          <cell r="A228">
            <v>805028530</v>
          </cell>
          <cell r="B228" t="str">
            <v>HOSP ISAIAS DUARTE CANCINO E.S.E</v>
          </cell>
        </row>
        <row r="229">
          <cell r="A229">
            <v>805030765</v>
          </cell>
          <cell r="B229" t="str">
            <v>MEDICAMENTOS ESPECIALIZADOS S.A.S</v>
          </cell>
        </row>
        <row r="230">
          <cell r="A230">
            <v>805031507</v>
          </cell>
          <cell r="B230" t="str">
            <v>FUND PREVRENAL</v>
          </cell>
        </row>
        <row r="231">
          <cell r="A231">
            <v>806001061</v>
          </cell>
          <cell r="B231" t="str">
            <v>ESE CLINICA DE MATERNIDAD RAFAEL CALVO</v>
          </cell>
        </row>
        <row r="232">
          <cell r="A232">
            <v>806006414</v>
          </cell>
          <cell r="B232" t="str">
            <v>ESE HOSP LOCAL SAN JUAN NEPOMUCENO</v>
          </cell>
        </row>
        <row r="233">
          <cell r="A233">
            <v>806007809</v>
          </cell>
          <cell r="B233" t="str">
            <v>ESE HOSPITAL LOCAL MANUELA PABUENA LOBO</v>
          </cell>
        </row>
        <row r="234">
          <cell r="A234">
            <v>806010305</v>
          </cell>
          <cell r="B234" t="str">
            <v>HOSP LOCAL DE CARTAGENA I NIVEL</v>
          </cell>
        </row>
        <row r="235">
          <cell r="A235">
            <v>806010788</v>
          </cell>
          <cell r="B235" t="str">
            <v>ESE HOSPITAL LOCAL MARIA LA BAJA</v>
          </cell>
        </row>
        <row r="236">
          <cell r="A236">
            <v>806015201</v>
          </cell>
          <cell r="B236" t="str">
            <v>GESTION SALUD S.A.S.</v>
          </cell>
        </row>
        <row r="237">
          <cell r="A237">
            <v>807004352</v>
          </cell>
          <cell r="B237" t="str">
            <v>EMPRESA SOCIAL DEL ESTADO IMSALUD</v>
          </cell>
        </row>
        <row r="238">
          <cell r="A238">
            <v>807004393</v>
          </cell>
          <cell r="B238" t="str">
            <v>HOSP Local Municipio Los Patios</v>
          </cell>
        </row>
        <row r="239">
          <cell r="A239">
            <v>807004631</v>
          </cell>
          <cell r="B239" t="str">
            <v>E.S.E HOSPITAL JORGE CRISTO SAHIUM</v>
          </cell>
        </row>
        <row r="240">
          <cell r="A240">
            <v>807004665</v>
          </cell>
          <cell r="B240" t="str">
            <v>ESE HOSP JUAN LUIS LONDOÑO</v>
          </cell>
        </row>
        <row r="241">
          <cell r="A241">
            <v>807008827</v>
          </cell>
          <cell r="B241" t="str">
            <v>ESE HOSP REGIONAL SURORIENTAL</v>
          </cell>
        </row>
        <row r="242">
          <cell r="A242">
            <v>807008857</v>
          </cell>
          <cell r="B242" t="str">
            <v>ESE HOSP REGIONAL NORTE</v>
          </cell>
        </row>
        <row r="243">
          <cell r="A243">
            <v>808003500</v>
          </cell>
          <cell r="B243" t="str">
            <v>HOSP ISMAEL SILVA E.S.E. - ESE HOSP San Rafael de Fusagasugá</v>
          </cell>
        </row>
        <row r="244">
          <cell r="A244">
            <v>809000383</v>
          </cell>
          <cell r="B244" t="str">
            <v>HOSP LOCAL VITO FASAEL GUTIERREZ PEDRAZA ESE DE VALLE DE SAN JUAN</v>
          </cell>
        </row>
        <row r="245">
          <cell r="A245">
            <v>809001086</v>
          </cell>
          <cell r="B245" t="str">
            <v>HOSPITAL SERAFIN MONTAÑA CUELLAR E.S.E</v>
          </cell>
        </row>
        <row r="246">
          <cell r="A246">
            <v>809002913</v>
          </cell>
          <cell r="B246" t="str">
            <v>PROMOVER LIMITADA</v>
          </cell>
        </row>
        <row r="247">
          <cell r="A247">
            <v>809003590</v>
          </cell>
          <cell r="B247" t="str">
            <v>UNIDAD DE SALUD DE IBAGUE EMPRESA SOCIAL</v>
          </cell>
        </row>
        <row r="248">
          <cell r="A248">
            <v>809005719</v>
          </cell>
          <cell r="B248" t="str">
            <v>HOSP SAN VICENTE E.S.E</v>
          </cell>
        </row>
        <row r="249">
          <cell r="A249">
            <v>809011517</v>
          </cell>
          <cell r="B249" t="str">
            <v>MEDICINA INTENSIVA DEL TOLIMA S.A</v>
          </cell>
        </row>
        <row r="250">
          <cell r="A250">
            <v>810000912</v>
          </cell>
          <cell r="B250" t="str">
            <v>E.S.E. HOSPITAL DEPARTAMENTAL SAGRADO CORAZON</v>
          </cell>
        </row>
        <row r="251">
          <cell r="A251">
            <v>810000913</v>
          </cell>
          <cell r="B251" t="str">
            <v>E.S.E HOSP. SAN FELIX - LA DORADA</v>
          </cell>
        </row>
        <row r="252">
          <cell r="A252">
            <v>810001159</v>
          </cell>
          <cell r="B252" t="str">
            <v>ESE HOSP DEPARTAMENTAL SAN JOSE DE S</v>
          </cell>
        </row>
        <row r="253">
          <cell r="A253">
            <v>810001392</v>
          </cell>
          <cell r="B253" t="str">
            <v>ESE HOSP DEPARTAMENTAL SAN ANTONIO MARMATO</v>
          </cell>
        </row>
        <row r="254">
          <cell r="A254">
            <v>810001466</v>
          </cell>
          <cell r="B254" t="str">
            <v>LASER REFRACTIVO DE CALDAS SA</v>
          </cell>
        </row>
        <row r="255">
          <cell r="A255">
            <v>810003245</v>
          </cell>
          <cell r="B255" t="str">
            <v>CLINICA VERSALLES S.A (MANIZALES)</v>
          </cell>
        </row>
        <row r="256">
          <cell r="A256">
            <v>811007601</v>
          </cell>
          <cell r="B256" t="str">
            <v>EMPRESA DE MEDICINA INTEGRAL EMI</v>
          </cell>
        </row>
        <row r="257">
          <cell r="A257">
            <v>811007832</v>
          </cell>
          <cell r="B257" t="str">
            <v>SERVICIOS DE SALUD IPS SURAMERICANA S.A.S.</v>
          </cell>
        </row>
        <row r="258">
          <cell r="A258">
            <v>811013792</v>
          </cell>
          <cell r="B258" t="str">
            <v>E.S.E. HOSP ANTONIO ROLDAN BETANCUR</v>
          </cell>
        </row>
        <row r="259">
          <cell r="A259">
            <v>811016192</v>
          </cell>
          <cell r="B259" t="str">
            <v>HOSP ALMA MATER DE ANTIOQUIA</v>
          </cell>
        </row>
        <row r="260">
          <cell r="A260">
            <v>811017810</v>
          </cell>
          <cell r="B260" t="str">
            <v>ESE HOSP DEL SUR GABRIEL JARAMILLO P</v>
          </cell>
        </row>
        <row r="261">
          <cell r="A261">
            <v>811019499</v>
          </cell>
          <cell r="B261" t="str">
            <v>RP MEDICA S.A</v>
          </cell>
        </row>
        <row r="262">
          <cell r="A262">
            <v>811046900</v>
          </cell>
          <cell r="B262" t="str">
            <v>CENTRO CARDIOVASCULAR COLOMBIANO CLINICA</v>
          </cell>
        </row>
        <row r="263">
          <cell r="A263">
            <v>812000344</v>
          </cell>
          <cell r="B263" t="str">
            <v>E.S.E. HOSP MONTELIBANO</v>
          </cell>
        </row>
        <row r="264">
          <cell r="A264">
            <v>812000527</v>
          </cell>
          <cell r="B264" t="str">
            <v>CLINICA SAHAGUN IPS S.A.</v>
          </cell>
        </row>
        <row r="265">
          <cell r="A265">
            <v>812001423</v>
          </cell>
          <cell r="B265" t="str">
            <v>EMPRESA SOCIAL DEL ESTADO CAMU SANTA TER</v>
          </cell>
        </row>
        <row r="266">
          <cell r="A266">
            <v>812001792</v>
          </cell>
          <cell r="B266" t="str">
            <v>ESE CAMU PURISIMA</v>
          </cell>
        </row>
        <row r="267">
          <cell r="A267">
            <v>812004304</v>
          </cell>
          <cell r="B267" t="str">
            <v>CAMI  LTDA</v>
          </cell>
        </row>
        <row r="268">
          <cell r="A268">
            <v>812004935</v>
          </cell>
          <cell r="B268" t="str">
            <v>CLINICA MATERNO INFANTIL CASA DEL NIÑO S</v>
          </cell>
        </row>
        <row r="269">
          <cell r="A269">
            <v>812005522</v>
          </cell>
          <cell r="B269" t="str">
            <v>FUND AMIGOS DE LA SALUD</v>
          </cell>
        </row>
        <row r="270">
          <cell r="A270">
            <v>812005644</v>
          </cell>
          <cell r="B270" t="str">
            <v>CLINICA REGIONAL DEL SAN JORGE I.P.S. SA</v>
          </cell>
        </row>
        <row r="271">
          <cell r="A271">
            <v>812005726</v>
          </cell>
          <cell r="B271" t="str">
            <v>EMPRESA SOCIAL DEL ESTADO VIDA SINU</v>
          </cell>
        </row>
        <row r="272">
          <cell r="A272">
            <v>813001653</v>
          </cell>
          <cell r="B272" t="str">
            <v>ESE HOSP MUNICIPAL DE ALGECIRAS</v>
          </cell>
        </row>
        <row r="273">
          <cell r="A273">
            <v>813001952</v>
          </cell>
          <cell r="B273" t="str">
            <v>CLINICA MEDILASER S.A</v>
          </cell>
        </row>
        <row r="274">
          <cell r="A274">
            <v>813002497</v>
          </cell>
          <cell r="B274" t="str">
            <v>EMPRESA SOCIAL DEL ESTADO SAN FRANCISCO</v>
          </cell>
        </row>
        <row r="275">
          <cell r="A275">
            <v>813002872</v>
          </cell>
          <cell r="B275" t="str">
            <v>EMPRESA SOCIAL DEL ESTADO SAN SEBASTIAN</v>
          </cell>
        </row>
        <row r="276">
          <cell r="A276">
            <v>813002940</v>
          </cell>
          <cell r="B276" t="str">
            <v>EMPRESA SOCIAL DEL ESTADO MARIA AUXILIADORA</v>
          </cell>
        </row>
        <row r="277">
          <cell r="A277">
            <v>813005265</v>
          </cell>
          <cell r="B277" t="str">
            <v>ESE CARMEN EMILIA OSPINA</v>
          </cell>
        </row>
        <row r="278">
          <cell r="A278">
            <v>813005295</v>
          </cell>
          <cell r="B278" t="str">
            <v>ESE MANUEL CASTRO TOVAR</v>
          </cell>
        </row>
        <row r="279">
          <cell r="A279">
            <v>813006877</v>
          </cell>
          <cell r="B279" t="str">
            <v>E.S.E CENTRO DE SALUD SAN JUAN DE DIOS- EL PITAL HUILA</v>
          </cell>
        </row>
        <row r="280">
          <cell r="A280">
            <v>813007875</v>
          </cell>
          <cell r="B280" t="str">
            <v>HOSP. MUNICIPAL NTRA. SRA. DE GUA</v>
          </cell>
        </row>
        <row r="281">
          <cell r="A281">
            <v>813010996</v>
          </cell>
          <cell r="B281" t="str">
            <v>ESE CENTRO DE SALUD SAN JOSE DE ISNOS</v>
          </cell>
        </row>
        <row r="282">
          <cell r="A282">
            <v>813011027</v>
          </cell>
          <cell r="B282" t="str">
            <v>ESE SANTA ROSA DE LIMA PAICOL - HUILA</v>
          </cell>
        </row>
        <row r="283">
          <cell r="A283">
            <v>813011465</v>
          </cell>
          <cell r="B283" t="str">
            <v>ESE HOSPITAL LUIS ANTONIO MOJICA</v>
          </cell>
        </row>
        <row r="284">
          <cell r="A284">
            <v>813011505</v>
          </cell>
          <cell r="B284" t="str">
            <v>EMPRESA SOCIAL DEL ESTADO CAMILO TRUJILL</v>
          </cell>
        </row>
        <row r="285">
          <cell r="A285">
            <v>813011515</v>
          </cell>
          <cell r="B285" t="str">
            <v>EMPRESA SOCIAL DEL ESTADO HOSP LOCAL MUNICIPAL DE HOBO - HUIL</v>
          </cell>
        </row>
        <row r="286">
          <cell r="A286">
            <v>813011566</v>
          </cell>
          <cell r="B286" t="str">
            <v>EMPRESA SOCIAL DEL ESTADO HOSP DEL P</v>
          </cell>
        </row>
        <row r="287">
          <cell r="A287">
            <v>813011577</v>
          </cell>
          <cell r="B287" t="str">
            <v>CLINICA UROS LIMITADA</v>
          </cell>
        </row>
        <row r="288">
          <cell r="A288">
            <v>813011706</v>
          </cell>
          <cell r="B288" t="str">
            <v>ESE ANA SILVIA MALDONADO JIMENEZ</v>
          </cell>
        </row>
        <row r="289">
          <cell r="A289">
            <v>814003370</v>
          </cell>
          <cell r="B289" t="str">
            <v>CENTRO DE SALUD DE PUERRES ESE</v>
          </cell>
        </row>
        <row r="290">
          <cell r="A290">
            <v>814003448</v>
          </cell>
          <cell r="B290" t="str">
            <v>AUDIOCOM S.A.S</v>
          </cell>
        </row>
        <row r="291">
          <cell r="A291">
            <v>814006009</v>
          </cell>
          <cell r="B291" t="str">
            <v>INST CANCEROLÓGICO DE NARIÑO LIMITADA</v>
          </cell>
        </row>
        <row r="292">
          <cell r="A292">
            <v>814006625</v>
          </cell>
          <cell r="B292" t="str">
            <v>EMPRESA SOCIAL DEL ESTADO CENTRO DE SALU</v>
          </cell>
        </row>
        <row r="293">
          <cell r="A293">
            <v>814006654</v>
          </cell>
          <cell r="B293" t="str">
            <v>CENTRO DE SALUD SAN JUAN BAUTISTA</v>
          </cell>
        </row>
        <row r="294">
          <cell r="A294">
            <v>814006732</v>
          </cell>
          <cell r="B294" t="str">
            <v>CENTRO DE SALUD DE CONSACA EMPRESA SOCIA</v>
          </cell>
        </row>
        <row r="295">
          <cell r="A295">
            <v>815000253</v>
          </cell>
          <cell r="B295" t="str">
            <v>IPS CLINICA SALUD FLORIDA S.A</v>
          </cell>
        </row>
        <row r="296">
          <cell r="A296">
            <v>815000316</v>
          </cell>
          <cell r="B296" t="str">
            <v>HOSP RAUL OREJUELA BUENO</v>
          </cell>
        </row>
        <row r="297">
          <cell r="A297">
            <v>815001140</v>
          </cell>
          <cell r="B297" t="str">
            <v>E.S.E HOSP DIVINO NIÑO</v>
          </cell>
        </row>
        <row r="298">
          <cell r="A298">
            <v>815002574</v>
          </cell>
          <cell r="B298" t="str">
            <v>RADIOLOGIA ESPECIALIZADA DEL VALLE LTDA.</v>
          </cell>
        </row>
        <row r="299">
          <cell r="A299">
            <v>815004021</v>
          </cell>
          <cell r="B299" t="str">
            <v>CENTRO MEDICO SAN JUAN BAUTISTA</v>
          </cell>
        </row>
        <row r="300">
          <cell r="A300">
            <v>815005012</v>
          </cell>
          <cell r="B300" t="str">
            <v>SERVICIOS INTEGRADOS DE SALUD LTDA-SERINSA</v>
          </cell>
        </row>
        <row r="301">
          <cell r="A301">
            <v>816000103</v>
          </cell>
          <cell r="B301" t="str">
            <v>SOCIEDAD DE DIAG. UROLOGICO DE RISARALDA</v>
          </cell>
        </row>
        <row r="302">
          <cell r="A302">
            <v>816000634</v>
          </cell>
          <cell r="B302" t="str">
            <v>RESTREPO Y MEJIA CIMDER LTDA</v>
          </cell>
        </row>
        <row r="303">
          <cell r="A303">
            <v>816001182</v>
          </cell>
          <cell r="B303" t="str">
            <v>AUDIFARMA S.A</v>
          </cell>
        </row>
        <row r="304">
          <cell r="A304">
            <v>816002451</v>
          </cell>
          <cell r="B304" t="str">
            <v>CALCULASER S.A.</v>
          </cell>
        </row>
        <row r="305">
          <cell r="A305">
            <v>816005003</v>
          </cell>
          <cell r="B305" t="str">
            <v xml:space="preserve">EMPRESA SOCIAL D EESTADO SALUD PEREIRA </v>
          </cell>
        </row>
        <row r="306">
          <cell r="A306">
            <v>816007055</v>
          </cell>
          <cell r="B306" t="str">
            <v>INST DE EPILEPSIA Y PARKINSON - NEU</v>
          </cell>
        </row>
        <row r="307">
          <cell r="A307">
            <v>817000162</v>
          </cell>
          <cell r="B307" t="str">
            <v>CABILDO DE GUAMBIA HOSP MAMA DOMINGA</v>
          </cell>
        </row>
        <row r="308">
          <cell r="A308">
            <v>817000248</v>
          </cell>
          <cell r="B308" t="str">
            <v>ASOCIACION MUTUAL LA ESPERANZA DEL TAMBO</v>
          </cell>
        </row>
        <row r="309">
          <cell r="A309">
            <v>817000472</v>
          </cell>
          <cell r="B309" t="str">
            <v>COOMEDICOS IPS</v>
          </cell>
        </row>
        <row r="310">
          <cell r="A310">
            <v>817000999</v>
          </cell>
          <cell r="B310" t="str">
            <v>CENTRO DE SALUD DE TIMBIO E.S.E.</v>
          </cell>
        </row>
        <row r="311">
          <cell r="A311">
            <v>817001577</v>
          </cell>
          <cell r="B311" t="str">
            <v>INTERFISICA LTDA</v>
          </cell>
        </row>
        <row r="312">
          <cell r="A312">
            <v>817001700</v>
          </cell>
          <cell r="B312" t="str">
            <v>HEMATOLOGIA LTDA</v>
          </cell>
        </row>
        <row r="313">
          <cell r="A313">
            <v>817001920</v>
          </cell>
          <cell r="B313" t="str">
            <v>REHABILITAR</v>
          </cell>
        </row>
        <row r="314">
          <cell r="A314">
            <v>817003166</v>
          </cell>
          <cell r="B314" t="str">
            <v>CLINICA LA ESTANCIA-SOCIEDAD MEDIC QUIR DEL CAUCA</v>
          </cell>
        </row>
        <row r="315">
          <cell r="A315">
            <v>817003237</v>
          </cell>
          <cell r="B315" t="str">
            <v>ASOCIACION DEL CAUCA PARA LA PREVENCION</v>
          </cell>
        </row>
        <row r="316">
          <cell r="A316">
            <v>817003532</v>
          </cell>
          <cell r="B316" t="str">
            <v>QUILISALUD E.S.E.</v>
          </cell>
        </row>
        <row r="317">
          <cell r="A317">
            <v>817004077</v>
          </cell>
          <cell r="B317" t="str">
            <v>SUMINISTROS TRAUMATOLOGICOS DE COLOMBIA</v>
          </cell>
        </row>
        <row r="318">
          <cell r="A318">
            <v>817004830</v>
          </cell>
          <cell r="B318" t="str">
            <v>CENTRO MEDICO ODONTOLOGICO LOS NOGALES LTDA</v>
          </cell>
        </row>
        <row r="319">
          <cell r="A319">
            <v>817005169</v>
          </cell>
          <cell r="B319" t="str">
            <v>CENTRO DE DIAGNOSTICO PERINATAL E.U</v>
          </cell>
        </row>
        <row r="320">
          <cell r="A320">
            <v>817007512</v>
          </cell>
          <cell r="B320" t="str">
            <v>CLINIGASTRO CAUCA S.A</v>
          </cell>
        </row>
        <row r="321">
          <cell r="A321">
            <v>817007598</v>
          </cell>
          <cell r="B321" t="str">
            <v>PALMARES CIRUGIA ESPECIALIZADA</v>
          </cell>
        </row>
        <row r="322">
          <cell r="A322">
            <v>817007641</v>
          </cell>
          <cell r="B322" t="str">
            <v>BANCO DE SANGRE DEL CAUCA S.A</v>
          </cell>
        </row>
        <row r="323">
          <cell r="A323">
            <v>818001019</v>
          </cell>
          <cell r="B323" t="str">
            <v>HOSP ISMAEL ROLDAN DAZA (QUIBDO)</v>
          </cell>
        </row>
        <row r="324">
          <cell r="A324">
            <v>819000364</v>
          </cell>
          <cell r="B324" t="str">
            <v>CLINICA DE LA MUJER S.A.</v>
          </cell>
        </row>
        <row r="325">
          <cell r="A325">
            <v>819001274</v>
          </cell>
          <cell r="B325" t="str">
            <v>EMPRESA SOCIAL DEL ESTADO HOSPITAL PIJIÑO DEL CARMEN</v>
          </cell>
        </row>
        <row r="326">
          <cell r="A326">
            <v>819001352</v>
          </cell>
          <cell r="B326" t="str">
            <v>HOSPITAL LOCAL DE SALAMINA</v>
          </cell>
        </row>
        <row r="327">
          <cell r="A327">
            <v>819004070</v>
          </cell>
          <cell r="B327" t="str">
            <v>ESE ALEJANDRO PROSPERO REVEREND</v>
          </cell>
        </row>
        <row r="328">
          <cell r="A328">
            <v>819006193</v>
          </cell>
          <cell r="B328" t="str">
            <v>INST NEUROPSIQUIATRICO NUESTRA SENO</v>
          </cell>
        </row>
        <row r="329">
          <cell r="A329">
            <v>820003850</v>
          </cell>
          <cell r="B329" t="str">
            <v>EMPRESA SOCIAL DEL ESTADO SANTIAGO DE TUNJA</v>
          </cell>
        </row>
        <row r="330">
          <cell r="A330">
            <v>821000191</v>
          </cell>
          <cell r="B330" t="str">
            <v>CLINICA DE REHABILITACION DEL VALLE LTDA</v>
          </cell>
        </row>
        <row r="331">
          <cell r="A331">
            <v>821000453</v>
          </cell>
          <cell r="B331" t="str">
            <v>CENTRO INTEGRAL DE SALUD QUIRON (SEVILLA</v>
          </cell>
        </row>
        <row r="332">
          <cell r="A332">
            <v>821000831</v>
          </cell>
          <cell r="B332" t="str">
            <v>HOSP RUBEN CRUZ VELEZ (TULUA)</v>
          </cell>
        </row>
        <row r="333">
          <cell r="A333">
            <v>821002555</v>
          </cell>
          <cell r="B333" t="str">
            <v>FUND O.N.G MISION POR COLOMBIA</v>
          </cell>
        </row>
        <row r="334">
          <cell r="A334">
            <v>821003143</v>
          </cell>
          <cell r="B334" t="str">
            <v>HOSP CENTENARIO (SEVILLA)</v>
          </cell>
        </row>
        <row r="335">
          <cell r="A335">
            <v>821003393</v>
          </cell>
          <cell r="B335" t="str">
            <v>CENTRO OFTALMOLOGICO DEL VALLE Y CIA LTD</v>
          </cell>
        </row>
        <row r="336">
          <cell r="A336">
            <v>822001338</v>
          </cell>
          <cell r="B336" t="str">
            <v>UNIDAD CLINICA DEL SISTEMA NERVIOSO LIMI</v>
          </cell>
        </row>
        <row r="337">
          <cell r="A337">
            <v>822002459</v>
          </cell>
          <cell r="B337" t="str">
            <v>EMPRESA SOCIAL DEL ESTADO DE VILLAVICENC</v>
          </cell>
        </row>
        <row r="338">
          <cell r="A338">
            <v>822006051</v>
          </cell>
          <cell r="B338" t="str">
            <v>EMPRESA SOCIAL DEL ESTADO RED DE SERVICIOS DE SALUD DE PRIMER NIVEL</v>
          </cell>
        </row>
        <row r="339">
          <cell r="A339">
            <v>822006595</v>
          </cell>
          <cell r="B339" t="str">
            <v>EMPRESA SOCIAL DEL ESTADO DEL DEPART. DEL META ESE "SOLUCION SALUD</v>
          </cell>
        </row>
        <row r="340">
          <cell r="A340">
            <v>823001035</v>
          </cell>
          <cell r="B340" t="str">
            <v>ESE CENTRO DE SALUD SAN JOSE I NIVEL SAN</v>
          </cell>
        </row>
        <row r="341">
          <cell r="A341">
            <v>823004895</v>
          </cell>
          <cell r="B341" t="str">
            <v>UNIDAD MEDICA INTEGRAL DEL SAN JORGE LIM</v>
          </cell>
        </row>
        <row r="342">
          <cell r="A342">
            <v>824000426</v>
          </cell>
          <cell r="B342" t="str">
            <v>ESE HOSP LOCAL CURUMANI</v>
          </cell>
        </row>
        <row r="343">
          <cell r="A343">
            <v>824000450</v>
          </cell>
          <cell r="B343" t="str">
            <v>HOSP SAN JUAN BOSCO E.S.E</v>
          </cell>
        </row>
        <row r="344">
          <cell r="A344">
            <v>824001041</v>
          </cell>
          <cell r="B344" t="str">
            <v>CLINICA MEDICOS S.A.</v>
          </cell>
        </row>
        <row r="345">
          <cell r="A345">
            <v>824001252</v>
          </cell>
          <cell r="B345" t="str">
            <v>CLINICA ERASMO LTDA</v>
          </cell>
        </row>
        <row r="346">
          <cell r="A346">
            <v>824003334</v>
          </cell>
          <cell r="B346" t="str">
            <v>FUNDACION INTERNACIONAL PARA EL DESARROLLO DE LAS COMUNIDADES FIDEC</v>
          </cell>
        </row>
        <row r="347">
          <cell r="A347">
            <v>825000620</v>
          </cell>
          <cell r="B347" t="str">
            <v>HOSP NUESTRA SENORA DEL CARMEN</v>
          </cell>
        </row>
        <row r="348">
          <cell r="A348">
            <v>825000834</v>
          </cell>
          <cell r="B348" t="str">
            <v>HOSPITAL SANTA RITA DE CASSIA</v>
          </cell>
        </row>
        <row r="349">
          <cell r="A349">
            <v>828000386</v>
          </cell>
          <cell r="B349" t="str">
            <v>ESE HOSP COMUNAL LAS MALVINAS</v>
          </cell>
        </row>
        <row r="350">
          <cell r="A350">
            <v>828002586</v>
          </cell>
          <cell r="B350" t="str">
            <v>CLINICA CHAIRA SAS</v>
          </cell>
        </row>
        <row r="351">
          <cell r="A351">
            <v>829000940</v>
          </cell>
          <cell r="B351" t="str">
            <v>ESE HOSP LOCAL SAN PABLO</v>
          </cell>
        </row>
        <row r="352">
          <cell r="A352">
            <v>829003945</v>
          </cell>
          <cell r="B352" t="str">
            <v>ESE CENTRO DE SALUD DE PUERTO PARRA</v>
          </cell>
        </row>
        <row r="353">
          <cell r="A353">
            <v>830005028</v>
          </cell>
          <cell r="B353" t="str">
            <v>ADMINISTRADORA COUNTRY S.A</v>
          </cell>
        </row>
        <row r="354">
          <cell r="A354">
            <v>830007355</v>
          </cell>
          <cell r="B354" t="str">
            <v>UNIDAD RENAL IMBANACO (FRESENIUS MEDICAL CARE)</v>
          </cell>
        </row>
        <row r="355">
          <cell r="A355">
            <v>830023202</v>
          </cell>
          <cell r="B355" t="str">
            <v>COSMITET LTDA</v>
          </cell>
        </row>
        <row r="356">
          <cell r="A356">
            <v>830025149</v>
          </cell>
          <cell r="B356" t="str">
            <v>MEDTRONIC COLOMBIA S.A</v>
          </cell>
        </row>
        <row r="357">
          <cell r="A357">
            <v>830027158</v>
          </cell>
          <cell r="B357" t="str">
            <v>RIESGO DE FRACTURA S.A</v>
          </cell>
        </row>
        <row r="358">
          <cell r="A358">
            <v>830040256</v>
          </cell>
          <cell r="B358" t="str">
            <v>HOSP MILITAR CENTRAL</v>
          </cell>
        </row>
        <row r="359">
          <cell r="A359">
            <v>830047312</v>
          </cell>
          <cell r="B359" t="str">
            <v>MEDTRONIC LATIN AMERICA</v>
          </cell>
        </row>
        <row r="360">
          <cell r="A360">
            <v>830053755</v>
          </cell>
          <cell r="B360" t="str">
            <v>MEDINISTROS S.A.S</v>
          </cell>
        </row>
        <row r="361">
          <cell r="A361">
            <v>830054700</v>
          </cell>
          <cell r="B361" t="str">
            <v>BIOCLINICOS DE COLOMBIA LTDA</v>
          </cell>
        </row>
        <row r="362">
          <cell r="A362">
            <v>830055758</v>
          </cell>
          <cell r="B362" t="str">
            <v>MEDIHUMANA COLOMBIA S A</v>
          </cell>
        </row>
        <row r="363">
          <cell r="A363">
            <v>830074184</v>
          </cell>
          <cell r="B363" t="str">
            <v>SALUDVIDA S.A EMPRESA PROMOTORA DE SALUD</v>
          </cell>
        </row>
        <row r="364">
          <cell r="A364">
            <v>830077444</v>
          </cell>
          <cell r="B364" t="str">
            <v>SUB RED SUR OCCIDENTE</v>
          </cell>
        </row>
        <row r="365">
          <cell r="A365">
            <v>830077617</v>
          </cell>
          <cell r="B365" t="str">
            <v>HOSP TUNJUELITO II NIVEL ESE</v>
          </cell>
        </row>
        <row r="366">
          <cell r="A366">
            <v>830077644</v>
          </cell>
          <cell r="B366" t="str">
            <v>HOSP CENTRO ORIENTE II NIVEL EMPRESA</v>
          </cell>
        </row>
        <row r="367">
          <cell r="A367">
            <v>830077650</v>
          </cell>
          <cell r="B367" t="str">
            <v>HOSP FONTIBON ESE</v>
          </cell>
        </row>
        <row r="368">
          <cell r="A368">
            <v>830077652</v>
          </cell>
          <cell r="B368" t="str">
            <v>HOSP CHAPINERO ESE</v>
          </cell>
        </row>
        <row r="369">
          <cell r="A369">
            <v>830077688</v>
          </cell>
          <cell r="B369" t="str">
            <v>HOSP ENGATIVA II NIVEL ESE</v>
          </cell>
        </row>
        <row r="370">
          <cell r="A370">
            <v>830104627</v>
          </cell>
          <cell r="B370" t="str">
            <v>HOSP CARDIOVASCULAR DE CUNDINAMARCA</v>
          </cell>
        </row>
        <row r="371">
          <cell r="A371">
            <v>830106376</v>
          </cell>
          <cell r="B371" t="str">
            <v>CORPORACION IPS SALUDCOOP</v>
          </cell>
        </row>
        <row r="372">
          <cell r="A372">
            <v>830113849</v>
          </cell>
          <cell r="B372" t="str">
            <v>CLINICA JUAN N CORPAS LTDA</v>
          </cell>
        </row>
        <row r="373">
          <cell r="A373">
            <v>830114846</v>
          </cell>
          <cell r="B373" t="str">
            <v>CEDIT LTDA (BUENAVENTURA)</v>
          </cell>
        </row>
        <row r="374">
          <cell r="A374">
            <v>830123305</v>
          </cell>
          <cell r="B374" t="str">
            <v>SERANEST PHARMA</v>
          </cell>
        </row>
        <row r="375">
          <cell r="A375">
            <v>830138802</v>
          </cell>
          <cell r="B375" t="str">
            <v>FUND SALUD BOSQUE</v>
          </cell>
        </row>
        <row r="376">
          <cell r="A376">
            <v>830504400</v>
          </cell>
          <cell r="B376" t="str">
            <v>CENTRO MEDICO VALLE DE ATRIZ EMPRESA UNIPERSONAL</v>
          </cell>
        </row>
        <row r="377">
          <cell r="A377">
            <v>830505808</v>
          </cell>
          <cell r="B377" t="str">
            <v>CLINICA GUADALAJARA DE BUGA</v>
          </cell>
        </row>
        <row r="378">
          <cell r="A378">
            <v>830510991</v>
          </cell>
          <cell r="B378" t="str">
            <v>CLINICA ESPECIALIZADA LA CONCEPCION S.A.</v>
          </cell>
        </row>
        <row r="379">
          <cell r="A379">
            <v>830512116</v>
          </cell>
          <cell r="B379" t="str">
            <v>UNIDAD DE HEMODINAMIA DEL CAFE SA</v>
          </cell>
        </row>
        <row r="380">
          <cell r="A380">
            <v>830515000</v>
          </cell>
          <cell r="B380" t="str">
            <v xml:space="preserve">CENTRO MEDICO RESPIRAR </v>
          </cell>
        </row>
        <row r="381">
          <cell r="A381">
            <v>832000029</v>
          </cell>
          <cell r="B381" t="str">
            <v>HOSPITAL HILARIO LUGO</v>
          </cell>
        </row>
        <row r="382">
          <cell r="A382">
            <v>832001411</v>
          </cell>
          <cell r="B382" t="str">
            <v>E.S.E. HOSP SAN RAFAEL DE CAQUEZA</v>
          </cell>
        </row>
        <row r="383">
          <cell r="A383">
            <v>832001966</v>
          </cell>
          <cell r="B383" t="str">
            <v>ESE HOSP SAN JOSE DEL GUAVIARE</v>
          </cell>
        </row>
        <row r="384">
          <cell r="A384">
            <v>832002436</v>
          </cell>
          <cell r="B384" t="str">
            <v>ESE HOSP PROFESOR JORGE CAVELIER -I-</v>
          </cell>
        </row>
        <row r="385">
          <cell r="A385">
            <v>832003167</v>
          </cell>
          <cell r="B385" t="str">
            <v>CLINICA UNIVERSIDAD DE LA SABANA</v>
          </cell>
        </row>
        <row r="386">
          <cell r="A386">
            <v>832010436</v>
          </cell>
          <cell r="B386" t="str">
            <v>E.S.E. HOSP. MARIA AUXILIADORA</v>
          </cell>
        </row>
        <row r="387">
          <cell r="A387">
            <v>835000424</v>
          </cell>
          <cell r="B387" t="str">
            <v>MICROANALISIS SAS</v>
          </cell>
        </row>
        <row r="388">
          <cell r="A388">
            <v>835000972</v>
          </cell>
          <cell r="B388" t="str">
            <v>ESE HOSP LUIS ABLANQUE DE LA PLATA</v>
          </cell>
        </row>
        <row r="389">
          <cell r="A389">
            <v>836000386</v>
          </cell>
          <cell r="B389" t="str">
            <v>IPS DEL MUNICIPIO DE CARTAGO</v>
          </cell>
        </row>
        <row r="390">
          <cell r="A390">
            <v>836000737</v>
          </cell>
          <cell r="B390" t="str">
            <v>HOSP DEPARTAMENTAL DE CARTAGO E.S.E.</v>
          </cell>
        </row>
        <row r="391">
          <cell r="A391">
            <v>837000286</v>
          </cell>
          <cell r="B391" t="str">
            <v>HOSP GUACHUCAL ESE</v>
          </cell>
        </row>
        <row r="392">
          <cell r="A392">
            <v>837000974</v>
          </cell>
          <cell r="B392" t="str">
            <v>SOCIEDAD LAS LAJAS LTDA</v>
          </cell>
        </row>
        <row r="393">
          <cell r="A393">
            <v>838000096</v>
          </cell>
          <cell r="B393" t="str">
            <v>HOSP SAN RAFAEL DE LETICIA</v>
          </cell>
        </row>
        <row r="394">
          <cell r="A394">
            <v>839000356</v>
          </cell>
          <cell r="B394" t="str">
            <v>SOCIEDAD MEDICA CLINICA MAICAO S.A</v>
          </cell>
        </row>
        <row r="395">
          <cell r="A395">
            <v>840001036</v>
          </cell>
          <cell r="B395" t="str">
            <v>CENTRO HOSP DIVINO NINO EMPRESA SOCI</v>
          </cell>
        </row>
        <row r="396">
          <cell r="A396">
            <v>842000004</v>
          </cell>
          <cell r="B396" t="str">
            <v>HOSP DEPART SAN JUAN DE DIOS PUERTO CARREÑO VICHADA</v>
          </cell>
        </row>
        <row r="397">
          <cell r="A397">
            <v>843000009</v>
          </cell>
          <cell r="B397" t="str">
            <v xml:space="preserve">HOSPITAL MANUEL ELKIN PATARROYO </v>
          </cell>
        </row>
        <row r="398">
          <cell r="A398">
            <v>844001355</v>
          </cell>
          <cell r="B398" t="str">
            <v>HOSP DE AGUAZUL JUAN HERNANDO URREGO</v>
          </cell>
        </row>
        <row r="399">
          <cell r="A399">
            <v>844004197</v>
          </cell>
          <cell r="B399" t="str">
            <v>RED SALUD CASANARE E.S.E.</v>
          </cell>
        </row>
        <row r="400">
          <cell r="A400">
            <v>845000038</v>
          </cell>
          <cell r="B400" t="str">
            <v>E.S.E HOSP SAN ANTONIO</v>
          </cell>
        </row>
        <row r="401">
          <cell r="A401">
            <v>846000253</v>
          </cell>
          <cell r="B401" t="str">
            <v>EMPRESA SOCIAL DEL ESTADO HOSP LOCAL</v>
          </cell>
        </row>
        <row r="402">
          <cell r="A402">
            <v>846000471</v>
          </cell>
          <cell r="B402" t="str">
            <v>ESE HOSP SAGRADO CORAZON DE JESUS/VALLE DEL GUAMUEZ-PUTUMAYO</v>
          </cell>
        </row>
        <row r="403">
          <cell r="A403">
            <v>846000474</v>
          </cell>
          <cell r="B403" t="str">
            <v>ESE HOSP ORITO</v>
          </cell>
        </row>
        <row r="404">
          <cell r="A404">
            <v>846000678</v>
          </cell>
          <cell r="B404" t="str">
            <v>ESE HOSP MARIA ANGELINES DE II NIVEL</v>
          </cell>
        </row>
        <row r="405">
          <cell r="A405">
            <v>846001620</v>
          </cell>
          <cell r="B405" t="str">
            <v>E.S.E HOSP SAN GABRIEL ARCANGEL</v>
          </cell>
        </row>
        <row r="406">
          <cell r="A406">
            <v>846001669</v>
          </cell>
          <cell r="B406" t="str">
            <v>E.S.E. HOSP ALCIDES JIMÉNEZ</v>
          </cell>
        </row>
        <row r="407">
          <cell r="A407">
            <v>846002309</v>
          </cell>
          <cell r="B407" t="str">
            <v>ESE HOSP FRONTERIZO LA DORADA</v>
          </cell>
        </row>
        <row r="408">
          <cell r="A408">
            <v>846003357</v>
          </cell>
          <cell r="B408" t="str">
            <v>EMPRESA SOCIAL DEL ESTADO HOSP JORGE</v>
          </cell>
        </row>
        <row r="409">
          <cell r="A409">
            <v>860002541</v>
          </cell>
          <cell r="B409" t="str">
            <v>CLINICA DE MARLY S.A</v>
          </cell>
        </row>
        <row r="410">
          <cell r="A410">
            <v>860005114</v>
          </cell>
          <cell r="B410" t="str">
            <v>MESSER COLOMBIA SA</v>
          </cell>
        </row>
        <row r="411">
          <cell r="A411">
            <v>860006656</v>
          </cell>
          <cell r="B411" t="str">
            <v>FUND ABOOD SHAIO</v>
          </cell>
        </row>
        <row r="412">
          <cell r="A412">
            <v>860006745</v>
          </cell>
          <cell r="B412" t="str">
            <v>CLINICA PALERMO</v>
          </cell>
        </row>
        <row r="413">
          <cell r="A413">
            <v>860007336</v>
          </cell>
          <cell r="B413" t="str">
            <v>COLSUBSIDIO</v>
          </cell>
        </row>
        <row r="414">
          <cell r="A414">
            <v>860009555</v>
          </cell>
          <cell r="B414" t="str">
            <v>E.S.E HOSP SANTA MATILDE DE MADRID</v>
          </cell>
        </row>
        <row r="415">
          <cell r="A415">
            <v>860010783</v>
          </cell>
          <cell r="B415" t="str">
            <v>CONGREGACION DE DOMINICAS DE SANTA CATALINA DE SENA - CLINICA NUEVA</v>
          </cell>
        </row>
        <row r="416">
          <cell r="A416">
            <v>860013570</v>
          </cell>
          <cell r="B416" t="str">
            <v>CAJA DE COMPENSACION FAMILIAR CAFAM</v>
          </cell>
        </row>
        <row r="417">
          <cell r="A417">
            <v>860013704</v>
          </cell>
          <cell r="B417" t="str">
            <v>CRYOGAS - GASES INDUSTRIALES DE COLOMBIA</v>
          </cell>
        </row>
        <row r="418">
          <cell r="A418">
            <v>860013779</v>
          </cell>
          <cell r="B418" t="str">
            <v>PROFAMILIA</v>
          </cell>
        </row>
        <row r="419">
          <cell r="A419">
            <v>860013874</v>
          </cell>
          <cell r="B419" t="str">
            <v>INST ROOSEVELT</v>
          </cell>
        </row>
        <row r="420">
          <cell r="A420">
            <v>860015536</v>
          </cell>
          <cell r="B420" t="str">
            <v>HOSP UNIV SAN IGNACIO</v>
          </cell>
        </row>
        <row r="421">
          <cell r="A421">
            <v>860015888</v>
          </cell>
          <cell r="B421" t="str">
            <v>HOSP UNIV CLINICA SAN RAFAE</v>
          </cell>
        </row>
        <row r="422">
          <cell r="A422">
            <v>860015905</v>
          </cell>
          <cell r="B422" t="str">
            <v>CLINICA DE NUESTRA SENORA DE LA PAZ</v>
          </cell>
        </row>
        <row r="423">
          <cell r="A423">
            <v>860015929</v>
          </cell>
          <cell r="B423" t="str">
            <v>E.S.E. HOSP SALAZAR VILLETA</v>
          </cell>
        </row>
        <row r="424">
          <cell r="A424">
            <v>860020188</v>
          </cell>
          <cell r="B424" t="str">
            <v>HOSP SANTA CLARA ESE</v>
          </cell>
        </row>
        <row r="425">
          <cell r="A425">
            <v>860020283</v>
          </cell>
          <cell r="B425" t="str">
            <v>E.S.E. HOSP SAN JOSE DE GUADUAS</v>
          </cell>
        </row>
        <row r="426">
          <cell r="A426">
            <v>860023878</v>
          </cell>
          <cell r="B426" t="str">
            <v>E.S.E HOSP DIVINO SALVADOR DE SOPO</v>
          </cell>
        </row>
        <row r="427">
          <cell r="A427">
            <v>860024026</v>
          </cell>
          <cell r="B427" t="str">
            <v>ESE HOSP SAN VICENTE DE PAUL DE NEMO</v>
          </cell>
        </row>
        <row r="428">
          <cell r="A428">
            <v>860028947</v>
          </cell>
          <cell r="B428" t="str">
            <v>CONGREGACION DE HERMANAS FRANCISCANAS</v>
          </cell>
        </row>
        <row r="429">
          <cell r="A429">
            <v>860035447</v>
          </cell>
          <cell r="B429" t="str">
            <v>E.S.E. HOSP SAN ANTONIO DE GUATAVITA</v>
          </cell>
        </row>
        <row r="430">
          <cell r="A430">
            <v>860035992</v>
          </cell>
          <cell r="B430" t="str">
            <v>FUND CARDIO INFANTIL (BOGOTA)</v>
          </cell>
        </row>
        <row r="431">
          <cell r="A431">
            <v>860037592</v>
          </cell>
          <cell r="B431" t="str">
            <v>EMPRESA SOCIAL DEL ESTADO HOSP SANTA</v>
          </cell>
        </row>
        <row r="432">
          <cell r="A432">
            <v>860037950</v>
          </cell>
          <cell r="B432" t="str">
            <v>FUND SANTA FE DE BOGOTA</v>
          </cell>
        </row>
        <row r="433">
          <cell r="A433">
            <v>860040094</v>
          </cell>
          <cell r="B433" t="str">
            <v>OXIGENOS DE COLOMBIA LTDA</v>
          </cell>
        </row>
        <row r="434">
          <cell r="A434">
            <v>860066191</v>
          </cell>
          <cell r="B434" t="str">
            <v>MEDICOS ASOCIADOS S.A</v>
          </cell>
        </row>
        <row r="435">
          <cell r="A435">
            <v>860066942</v>
          </cell>
          <cell r="B435" t="str">
            <v>COMPENSAR (BOGOTA)</v>
          </cell>
        </row>
        <row r="436">
          <cell r="A436">
            <v>860070301</v>
          </cell>
          <cell r="B436" t="str">
            <v>CRUZ ROJA COLOMBIANA SECCIONAL CUNDINAMA</v>
          </cell>
        </row>
        <row r="437">
          <cell r="A437">
            <v>860090566</v>
          </cell>
          <cell r="B437" t="str">
            <v>CLINICA DEL OCCIDENTE S.A - CIMO</v>
          </cell>
        </row>
        <row r="438">
          <cell r="A438">
            <v>860351760</v>
          </cell>
          <cell r="B438" t="str">
            <v>HOSPIMEDICS S.A</v>
          </cell>
        </row>
        <row r="439">
          <cell r="A439">
            <v>890000381</v>
          </cell>
          <cell r="B439" t="str">
            <v>CAJA DE COMPENSACION FAMILIAR COMF. QUINDIO</v>
          </cell>
        </row>
        <row r="440">
          <cell r="A440">
            <v>890000400</v>
          </cell>
          <cell r="B440" t="str">
            <v>HOSP ROBERTO QUINTERO VILLA E.S.E.</v>
          </cell>
        </row>
        <row r="441">
          <cell r="A441">
            <v>890000448</v>
          </cell>
          <cell r="B441" t="str">
            <v>HOSP SAN VICENTE DE PAUL - GENOVA</v>
          </cell>
        </row>
        <row r="442">
          <cell r="A442">
            <v>890000600</v>
          </cell>
          <cell r="B442" t="str">
            <v>HOSP LA MISERICORDIA</v>
          </cell>
        </row>
        <row r="443">
          <cell r="A443">
            <v>890000671</v>
          </cell>
          <cell r="B443" t="str">
            <v>HOSP SAN VICENTE DE PAUL CIRCASIA</v>
          </cell>
        </row>
        <row r="444">
          <cell r="A444">
            <v>890000905</v>
          </cell>
          <cell r="B444" t="str">
            <v>ESE HOSP PIO X DE LA TEBAIDA</v>
          </cell>
        </row>
        <row r="445">
          <cell r="A445">
            <v>890000992</v>
          </cell>
          <cell r="B445" t="str">
            <v>E.S.E. HOSP Mental Filandia</v>
          </cell>
        </row>
        <row r="446">
          <cell r="A446">
            <v>890001006</v>
          </cell>
          <cell r="B446" t="str">
            <v>ESE HOSP SAGRADO CORAZON DE JESUS DE QUIMBAYA</v>
          </cell>
        </row>
        <row r="447">
          <cell r="A447">
            <v>890001098</v>
          </cell>
          <cell r="B447" t="str">
            <v>ESE HOSP SAN VICENTE DE PAUL</v>
          </cell>
        </row>
        <row r="448">
          <cell r="A448">
            <v>890001605</v>
          </cell>
          <cell r="B448" t="str">
            <v>HOSP SAN ROQUE DE CORDOBA QUINDIO E.</v>
          </cell>
        </row>
        <row r="449">
          <cell r="A449">
            <v>890001824</v>
          </cell>
          <cell r="B449" t="str">
            <v>HOSP SANTA ANA DE PIJAO QUINDIO E.S.</v>
          </cell>
        </row>
        <row r="450">
          <cell r="A450">
            <v>890070171</v>
          </cell>
          <cell r="B450" t="str">
            <v>HOSP REGIONAL LIBANO E.S.E</v>
          </cell>
        </row>
        <row r="451">
          <cell r="A451">
            <v>890100275</v>
          </cell>
          <cell r="B451" t="str">
            <v>CLINICA DEL CARIBE S. A.(BARRANQUILLA)</v>
          </cell>
        </row>
        <row r="452">
          <cell r="A452">
            <v>890101994</v>
          </cell>
          <cell r="B452" t="str">
            <v>COMFAMILIAR DEL ATLANTICO</v>
          </cell>
        </row>
        <row r="453">
          <cell r="A453">
            <v>890103025</v>
          </cell>
          <cell r="B453" t="str">
            <v>EMPRESA SOCIAL DEL ESTADO HOSPITAL LOCAL DE LURUACO</v>
          </cell>
        </row>
        <row r="454">
          <cell r="A454">
            <v>890112801</v>
          </cell>
          <cell r="B454" t="str">
            <v>FUND HOSP UNIVERSIDAD DEL NORTE</v>
          </cell>
        </row>
        <row r="455">
          <cell r="A455">
            <v>890200106</v>
          </cell>
          <cell r="B455" t="str">
            <v>IPS  CAJASAN DE BUCARAMANGA (SANTANDER)</v>
          </cell>
        </row>
        <row r="456">
          <cell r="A456">
            <v>890200500</v>
          </cell>
          <cell r="B456" t="str">
            <v>EMPRESA SOCIAL DEL ESTADO HOSP PSIQU</v>
          </cell>
        </row>
        <row r="457">
          <cell r="A457">
            <v>890201724</v>
          </cell>
          <cell r="B457" t="str">
            <v>E.S.E. HOSPITAL EDMUNDO GERMAN ARIAS DUA</v>
          </cell>
        </row>
        <row r="458">
          <cell r="A458">
            <v>890202024</v>
          </cell>
          <cell r="B458" t="str">
            <v>E.S.E HOSP SAN JUAN DE DIOS FLORIDABLANCA</v>
          </cell>
        </row>
        <row r="459">
          <cell r="A459">
            <v>890203242</v>
          </cell>
          <cell r="B459" t="str">
            <v>E.S.E CLINICA GIRON</v>
          </cell>
        </row>
        <row r="460">
          <cell r="A460">
            <v>890203436</v>
          </cell>
          <cell r="B460" t="str">
            <v>ESE HOSP SAN JUAN DE DIOS DE LEBRIJA</v>
          </cell>
        </row>
        <row r="461">
          <cell r="A461">
            <v>890203563</v>
          </cell>
          <cell r="B461" t="str">
            <v>ESE HOSPITAL SAN RAFAEL DE OIBA</v>
          </cell>
        </row>
        <row r="462">
          <cell r="A462">
            <v>890204360</v>
          </cell>
          <cell r="B462" t="str">
            <v>EMPRESA SOCIAL DEL ESTADO SAN ANTONIO RIONEGRO</v>
          </cell>
        </row>
        <row r="463">
          <cell r="A463">
            <v>890204789</v>
          </cell>
          <cell r="B463" t="str">
            <v>E.S.E. HOSP INTEGRADO SAN ANTONIO</v>
          </cell>
        </row>
        <row r="464">
          <cell r="A464">
            <v>890205361</v>
          </cell>
          <cell r="B464" t="str">
            <v>FUND. OFTAL. DE SANTANDER CLINICA CARLOS</v>
          </cell>
        </row>
        <row r="465">
          <cell r="A465">
            <v>890209698</v>
          </cell>
          <cell r="B465" t="str">
            <v>CLINICA CHICAMOCHA S.A</v>
          </cell>
        </row>
        <row r="466">
          <cell r="A466">
            <v>890212568</v>
          </cell>
          <cell r="B466" t="str">
            <v>FUND CARDIOVASCULAR DE COLOMBIA</v>
          </cell>
        </row>
        <row r="467">
          <cell r="A467">
            <v>890300513</v>
          </cell>
          <cell r="B467" t="str">
            <v>CLINICA DE OCCIDENTE S.A</v>
          </cell>
        </row>
        <row r="468">
          <cell r="A468">
            <v>890300516</v>
          </cell>
          <cell r="B468" t="str">
            <v>CLINICA SAN FERNANDO S.A</v>
          </cell>
        </row>
        <row r="469">
          <cell r="A469">
            <v>890300517</v>
          </cell>
          <cell r="B469" t="str">
            <v>CLINICA SAN JOSE  (DAPA)</v>
          </cell>
        </row>
        <row r="470">
          <cell r="A470">
            <v>890301430</v>
          </cell>
          <cell r="B470" t="str">
            <v>CLINICA NUESTRA SENORA DE LOS REMEDIOS S.A</v>
          </cell>
        </row>
        <row r="471">
          <cell r="A471">
            <v>890303208</v>
          </cell>
          <cell r="B471" t="str">
            <v>CAJA DE COMPENSACION FAMILIAR DEL VALLE DEL CAUCA - COMFAMILIAR ANDI</v>
          </cell>
        </row>
        <row r="472">
          <cell r="A472">
            <v>890303395</v>
          </cell>
          <cell r="B472" t="str">
            <v>INST PARA NIÑOS CIEGOS Y SORDOS</v>
          </cell>
        </row>
        <row r="473">
          <cell r="A473">
            <v>890303448</v>
          </cell>
          <cell r="B473" t="str">
            <v xml:space="preserve">E.S.E. HOSP GERIÁTRICO Y ANCIANATO SAN MIGUEL </v>
          </cell>
        </row>
        <row r="474">
          <cell r="A474">
            <v>890303461</v>
          </cell>
          <cell r="B474" t="str">
            <v>HOSP UNIV DEL VALLE</v>
          </cell>
        </row>
        <row r="475">
          <cell r="A475">
            <v>890303841</v>
          </cell>
          <cell r="B475" t="str">
            <v>HOSP SAN JUAN DE DIOS -CALI-</v>
          </cell>
        </row>
        <row r="476">
          <cell r="A476">
            <v>890304155</v>
          </cell>
          <cell r="B476" t="str">
            <v>HOSP DPTAL PSIQUIATRICO UNIV. DEL VALLE</v>
          </cell>
        </row>
        <row r="477">
          <cell r="A477">
            <v>890305496</v>
          </cell>
          <cell r="B477" t="str">
            <v>HOSP LOCAL JOSE RUFINO VIVAS- (DAGUA)</v>
          </cell>
        </row>
        <row r="478">
          <cell r="A478">
            <v>890306215</v>
          </cell>
          <cell r="B478" t="str">
            <v>CRUZ ROJA COLOMBIANA</v>
          </cell>
        </row>
        <row r="479">
          <cell r="A479">
            <v>890306950</v>
          </cell>
          <cell r="B479" t="str">
            <v>HOSP PILOTO DE JAMUNDI</v>
          </cell>
        </row>
        <row r="480">
          <cell r="A480">
            <v>890307040</v>
          </cell>
          <cell r="B480" t="str">
            <v>HOSP FRANCINETH SANCHEZ HURTADO (VIJES)</v>
          </cell>
        </row>
        <row r="481">
          <cell r="A481">
            <v>890307200</v>
          </cell>
          <cell r="B481" t="str">
            <v>CLINICA IMBANACO DE CALI S.A</v>
          </cell>
        </row>
        <row r="482">
          <cell r="A482">
            <v>890307534</v>
          </cell>
          <cell r="B482" t="str">
            <v>OPTICA DEL NORTE  LTDA</v>
          </cell>
        </row>
        <row r="483">
          <cell r="A483">
            <v>890308493</v>
          </cell>
          <cell r="B483" t="str">
            <v>FUND IDEAL PARA LA REH. INTEGRAL LUIS H CALON</v>
          </cell>
        </row>
        <row r="484">
          <cell r="A484">
            <v>890309115</v>
          </cell>
          <cell r="B484" t="str">
            <v>HOSP LOCAL DE YOTOCO E.S.E</v>
          </cell>
        </row>
        <row r="485">
          <cell r="A485">
            <v>890312380</v>
          </cell>
          <cell r="B485" t="str">
            <v>HOSP SAN JORGE DE CALIMA DARIEN E.S.E</v>
          </cell>
        </row>
        <row r="486">
          <cell r="A486">
            <v>890312840</v>
          </cell>
          <cell r="B486" t="str">
            <v xml:space="preserve">HOSP DEPARTAMENTAL BUENAVENTURA </v>
          </cell>
        </row>
        <row r="487">
          <cell r="A487">
            <v>890315586</v>
          </cell>
          <cell r="B487" t="str">
            <v>RAYOS X DE OCCIDENTE LTDA</v>
          </cell>
        </row>
        <row r="488">
          <cell r="A488">
            <v>890316171</v>
          </cell>
          <cell r="B488" t="str">
            <v>CEAN SAS</v>
          </cell>
        </row>
        <row r="489">
          <cell r="A489">
            <v>890317417</v>
          </cell>
          <cell r="B489" t="str">
            <v>GILMEDICA S.A</v>
          </cell>
        </row>
        <row r="490">
          <cell r="A490">
            <v>890319230</v>
          </cell>
          <cell r="B490" t="str">
            <v xml:space="preserve">FUND LIGA COLOMBIANA CONTA LA EPILEPSIA </v>
          </cell>
        </row>
        <row r="491">
          <cell r="A491">
            <v>890320032</v>
          </cell>
          <cell r="B491" t="str">
            <v>CLINICA DE OFTALMOLOGIA DE CALI S.A</v>
          </cell>
        </row>
        <row r="492">
          <cell r="A492">
            <v>890320344</v>
          </cell>
          <cell r="B492" t="str">
            <v>REHABILITAMOS</v>
          </cell>
        </row>
        <row r="493">
          <cell r="A493">
            <v>890324177</v>
          </cell>
          <cell r="B493" t="str">
            <v>FUND CLINICA VALLE DEL LILI</v>
          </cell>
        </row>
        <row r="494">
          <cell r="A494">
            <v>890326435</v>
          </cell>
          <cell r="B494" t="str">
            <v>CENTRO ESPECIALIZADO DE COLUMNA Y REHABILITACION</v>
          </cell>
        </row>
        <row r="495">
          <cell r="A495">
            <v>890329347</v>
          </cell>
          <cell r="B495" t="str">
            <v>CENTRO DIAGNOSTICO OTOLOGICO</v>
          </cell>
        </row>
        <row r="496">
          <cell r="A496">
            <v>890330348</v>
          </cell>
          <cell r="B496" t="str">
            <v>CLINICA SANTIAGO DE CALI S.A</v>
          </cell>
        </row>
        <row r="497">
          <cell r="A497">
            <v>890331949</v>
          </cell>
          <cell r="B497" t="str">
            <v>COBO MEDICAL S.A.S</v>
          </cell>
        </row>
        <row r="498">
          <cell r="A498">
            <v>890399020</v>
          </cell>
          <cell r="B498" t="str">
            <v>FUND CLINICA INFANTIL CLUB NOEL</v>
          </cell>
        </row>
        <row r="499">
          <cell r="A499">
            <v>890399047</v>
          </cell>
          <cell r="B499" t="str">
            <v>HOSP MARIO CORREA RENGIFO</v>
          </cell>
        </row>
        <row r="500">
          <cell r="A500">
            <v>890400693</v>
          </cell>
          <cell r="B500" t="str">
            <v>CLINICA BLAS DE LEZO S.A.</v>
          </cell>
        </row>
        <row r="501">
          <cell r="A501">
            <v>890403491</v>
          </cell>
          <cell r="B501" t="str">
            <v>LEMUS FARAH Y  CIA SAS</v>
          </cell>
        </row>
        <row r="502">
          <cell r="A502">
            <v>890480135</v>
          </cell>
          <cell r="B502" t="str">
            <v>HOSP INFANTIL NAPOLEON FRANCO PAREJA</v>
          </cell>
        </row>
        <row r="503">
          <cell r="A503">
            <v>890500810</v>
          </cell>
          <cell r="B503" t="str">
            <v>E.S.E. HOSP MENTAL RUDESINDO SOTO</v>
          </cell>
        </row>
        <row r="504">
          <cell r="A504">
            <v>890501019</v>
          </cell>
          <cell r="B504" t="str">
            <v>E.S.E. HOSP SAN JUAN DE DIOS - PAMPL</v>
          </cell>
        </row>
        <row r="505">
          <cell r="A505">
            <v>890501438</v>
          </cell>
          <cell r="B505" t="str">
            <v>E.S.E HOSP EMIRO QUINTERO CANIZALES</v>
          </cell>
        </row>
        <row r="506">
          <cell r="A506">
            <v>890680014</v>
          </cell>
          <cell r="B506" t="str">
            <v>SANATORIO DE AGUA DE DIOS E.S.E.</v>
          </cell>
        </row>
        <row r="507">
          <cell r="A507">
            <v>890680025</v>
          </cell>
          <cell r="B507" t="str">
            <v>E.S.E HOSP. SAN RAFAEL DE FUSAGASUGA</v>
          </cell>
        </row>
        <row r="508">
          <cell r="A508">
            <v>890680027</v>
          </cell>
          <cell r="B508" t="str">
            <v>E.S.E. HOSP PEDRO LEON ALVAREZ DIAZ</v>
          </cell>
        </row>
        <row r="509">
          <cell r="A509">
            <v>890680032</v>
          </cell>
          <cell r="B509" t="str">
            <v xml:space="preserve">ESE HOSP SAN FRANCISCO DE VIOLA </v>
          </cell>
        </row>
        <row r="510">
          <cell r="A510">
            <v>890700163</v>
          </cell>
          <cell r="B510" t="str">
            <v>CLINICA MINERVA S. A. (IBAGUE)</v>
          </cell>
        </row>
        <row r="511">
          <cell r="A511">
            <v>890700568</v>
          </cell>
          <cell r="B511" t="str">
            <v>HOSP SAN RAFAEL EMPRESA SOCIAL DEL E</v>
          </cell>
        </row>
        <row r="512">
          <cell r="A512">
            <v>890700666</v>
          </cell>
          <cell r="B512" t="str">
            <v>HOSP SAN JUAN DE DIOS HONDA EMPRESA</v>
          </cell>
        </row>
        <row r="513">
          <cell r="A513">
            <v>890700694</v>
          </cell>
          <cell r="B513" t="str">
            <v>HOSP MARIA INMACULADA E.S.E</v>
          </cell>
        </row>
        <row r="514">
          <cell r="A514">
            <v>890700901</v>
          </cell>
          <cell r="B514" t="str">
            <v>HOSP SAN VICENTE DE PAUL - FRESNO</v>
          </cell>
        </row>
        <row r="515">
          <cell r="A515">
            <v>890700967</v>
          </cell>
          <cell r="B515" t="str">
            <v>HOSP SAN JOSE ESE</v>
          </cell>
        </row>
        <row r="516">
          <cell r="A516">
            <v>890701010</v>
          </cell>
          <cell r="B516" t="str">
            <v>HOSP SANTA BARBARA E.S.E.</v>
          </cell>
        </row>
        <row r="517">
          <cell r="A517">
            <v>890701033</v>
          </cell>
          <cell r="B517" t="str">
            <v>HOSP SAN RAFAEL DE EL ESPINAL E.S.E</v>
          </cell>
        </row>
        <row r="518">
          <cell r="A518">
            <v>890701078</v>
          </cell>
          <cell r="B518" t="str">
            <v>EMPRESA SOCIAL DEL ESTADO CAJAMARCA TOLIMA (HOSP SANTA LUCIA)</v>
          </cell>
        </row>
        <row r="519">
          <cell r="A519">
            <v>890701353</v>
          </cell>
          <cell r="B519" t="str">
            <v>NUEVO HOSP LA CANDELARIA EMPRESA SOC</v>
          </cell>
        </row>
        <row r="520">
          <cell r="A520">
            <v>890701459</v>
          </cell>
          <cell r="B520" t="str">
            <v>HOSP SAN JUAN BAUTISTA (CHAPARRAL)</v>
          </cell>
        </row>
        <row r="521">
          <cell r="A521">
            <v>890701490</v>
          </cell>
          <cell r="B521" t="str">
            <v>HOSP SAN VICIENTE DE PAUL EMPRESA SO</v>
          </cell>
        </row>
        <row r="522">
          <cell r="A522">
            <v>890701715</v>
          </cell>
          <cell r="B522" t="str">
            <v>HOSP. SAN ANTONIO DE GUAMO E.S.E</v>
          </cell>
        </row>
        <row r="523">
          <cell r="A523">
            <v>890701718</v>
          </cell>
          <cell r="B523" t="str">
            <v>HOSP REGIONAL ALFONSO JARAMILLO SALZAR E.S.E DEL LIBANO TOLIMA</v>
          </cell>
        </row>
        <row r="524">
          <cell r="A524">
            <v>890701922</v>
          </cell>
          <cell r="B524" t="str">
            <v>HOSP LA MISERICORDIA E.S.E</v>
          </cell>
        </row>
        <row r="525">
          <cell r="A525">
            <v>890702241</v>
          </cell>
          <cell r="B525" t="str">
            <v>HOSP NTRA SRA DEL CARMEN</v>
          </cell>
        </row>
        <row r="526">
          <cell r="A526">
            <v>890702369</v>
          </cell>
          <cell r="B526" t="str">
            <v>E.S.E. HOSP PASTEUR MELGAR TOLIMA</v>
          </cell>
        </row>
        <row r="527">
          <cell r="A527">
            <v>890703630</v>
          </cell>
          <cell r="B527" t="str">
            <v>CLINICA TOLIMA S.A (IBAGUE)</v>
          </cell>
        </row>
        <row r="528">
          <cell r="A528">
            <v>890704495</v>
          </cell>
          <cell r="B528" t="str">
            <v>E.S.E HOSP SAN ROQUE NIVEL I</v>
          </cell>
        </row>
        <row r="529">
          <cell r="A529">
            <v>890704555</v>
          </cell>
          <cell r="B529" t="str">
            <v>HOSP CENTRO NIVEL I PLANADAS</v>
          </cell>
        </row>
        <row r="530">
          <cell r="A530">
            <v>890706067</v>
          </cell>
          <cell r="B530" t="str">
            <v>HOSP SAN JOSE DE MARIQUITA(IBAGUE)</v>
          </cell>
        </row>
        <row r="531">
          <cell r="A531">
            <v>890706823</v>
          </cell>
          <cell r="B531" t="str">
            <v>HOSP REINA SOFIA DE ESPAÑA DE LERIDA</v>
          </cell>
        </row>
        <row r="532">
          <cell r="A532">
            <v>890706833</v>
          </cell>
          <cell r="B532" t="str">
            <v>HOSP FEDERICO LLERAS</v>
          </cell>
        </row>
        <row r="533">
          <cell r="A533">
            <v>890801026</v>
          </cell>
          <cell r="B533" t="str">
            <v>HOSP DEPARTAMENTAL FELIPE SUAREZ ESE</v>
          </cell>
        </row>
        <row r="534">
          <cell r="A534">
            <v>890801035</v>
          </cell>
          <cell r="B534" t="str">
            <v>ESE HOSP SAN JOSE DE AGUADAS</v>
          </cell>
        </row>
        <row r="535">
          <cell r="A535">
            <v>890801099</v>
          </cell>
          <cell r="B535" t="str">
            <v>ESE HOSP DEPARTAMENTAL SANTA SOFIA D</v>
          </cell>
        </row>
        <row r="536">
          <cell r="A536">
            <v>890801235</v>
          </cell>
          <cell r="B536" t="str">
            <v>E.S.E. HOSP. SAN RAFAEL</v>
          </cell>
        </row>
        <row r="537">
          <cell r="A537">
            <v>890801495</v>
          </cell>
          <cell r="B537" t="str">
            <v>CLINICA PSIQUIATRICA SAN JUAN DE DIOS</v>
          </cell>
        </row>
        <row r="538">
          <cell r="A538">
            <v>890801517</v>
          </cell>
          <cell r="B538" t="str">
            <v xml:space="preserve">ESE HOSP SANTA TERESITA </v>
          </cell>
        </row>
        <row r="539">
          <cell r="A539">
            <v>890801699</v>
          </cell>
          <cell r="B539" t="str">
            <v>E.S.E Hospital San Antonio</v>
          </cell>
        </row>
        <row r="540">
          <cell r="A540">
            <v>890801719</v>
          </cell>
          <cell r="B540" t="str">
            <v>ESE HOSPITAL LOCAL SAN JUAN DE DIOS</v>
          </cell>
        </row>
        <row r="541">
          <cell r="A541">
            <v>890801758</v>
          </cell>
          <cell r="B541" t="str">
            <v>ESE HOSP SAN LORENZO DE SUPIA</v>
          </cell>
        </row>
        <row r="542">
          <cell r="A542">
            <v>890801944</v>
          </cell>
          <cell r="B542" t="str">
            <v>ESE DEPARTAMENTAL HOSP SAN ANTONIO D</v>
          </cell>
        </row>
        <row r="543">
          <cell r="A543">
            <v>890801989</v>
          </cell>
          <cell r="B543" t="str">
            <v>HOSP DEPTAL SAN JUAN DE DIOS RIOSUCIO</v>
          </cell>
        </row>
        <row r="544">
          <cell r="A544">
            <v>890802036</v>
          </cell>
          <cell r="B544" t="str">
            <v>ESE HOSP SAN MARCOS</v>
          </cell>
        </row>
        <row r="545">
          <cell r="A545">
            <v>890802218</v>
          </cell>
          <cell r="B545" t="str">
            <v>ESE HOSP DEPARTAMENTAL SAN VICENTE</v>
          </cell>
        </row>
        <row r="546">
          <cell r="A546">
            <v>890802223</v>
          </cell>
          <cell r="B546" t="str">
            <v>ESE HOSPITAL SAN BERNARDO</v>
          </cell>
        </row>
        <row r="547">
          <cell r="A547">
            <v>890802978</v>
          </cell>
          <cell r="B547" t="str">
            <v>ESE HOSP SAN JOSE - VITERBO</v>
          </cell>
        </row>
        <row r="548">
          <cell r="A548">
            <v>890806490</v>
          </cell>
          <cell r="B548" t="str">
            <v>COMFAMILIARES MANIZALES</v>
          </cell>
        </row>
        <row r="549">
          <cell r="A549">
            <v>890807591</v>
          </cell>
          <cell r="B549" t="str">
            <v>SERVICIOS ESPECIALES DE SALUD -SES.</v>
          </cell>
        </row>
        <row r="550">
          <cell r="A550">
            <v>890900518</v>
          </cell>
          <cell r="B550" t="str">
            <v>HOSP. UNIVER. SAN VICENTE DE PAUL (MEDELLIN)</v>
          </cell>
        </row>
        <row r="551">
          <cell r="A551">
            <v>890900842</v>
          </cell>
          <cell r="B551" t="str">
            <v>HOSPITAL CIVIL DE IPIALES ESE</v>
          </cell>
        </row>
        <row r="552">
          <cell r="A552">
            <v>890901826</v>
          </cell>
          <cell r="B552" t="str">
            <v>HOSP PABLO TOBON URIBE MEDELLIN</v>
          </cell>
        </row>
        <row r="553">
          <cell r="A553">
            <v>890902922</v>
          </cell>
          <cell r="B553" t="str">
            <v>CLINICA UNIVERSIDAD BOLIVARIANA</v>
          </cell>
        </row>
        <row r="554">
          <cell r="A554">
            <v>890903777</v>
          </cell>
          <cell r="B554" t="str">
            <v>SOCIEDAD MEDICA ANTIOQUENA S.A. SOMA</v>
          </cell>
        </row>
        <row r="555">
          <cell r="A555">
            <v>890904646</v>
          </cell>
          <cell r="B555" t="str">
            <v>HOSP GENERAL DE MEDELLIN - LUZ CASTRO DE GUTIERREZ</v>
          </cell>
        </row>
        <row r="556">
          <cell r="A556">
            <v>890905154</v>
          </cell>
          <cell r="B556" t="str">
            <v>CLINICA SAN JUAN DE DIOS LA CEJA</v>
          </cell>
        </row>
        <row r="557">
          <cell r="A557">
            <v>890905166</v>
          </cell>
          <cell r="B557" t="str">
            <v>E.S.E HOSP MENTAL DE ANTIOQUIA MARIA UPEGUI- HOMO</v>
          </cell>
        </row>
        <row r="558">
          <cell r="A558">
            <v>890905177</v>
          </cell>
          <cell r="B558" t="str">
            <v>E.S.E HOSP LA MARIA</v>
          </cell>
        </row>
        <row r="559">
          <cell r="A559">
            <v>890905198</v>
          </cell>
          <cell r="B559" t="str">
            <v>HOSP SANTA MARIA ANTIOQUIA</v>
          </cell>
        </row>
        <row r="560">
          <cell r="A560">
            <v>890905843</v>
          </cell>
          <cell r="B560" t="str">
            <v>CLINICA EL ROSARIO</v>
          </cell>
        </row>
        <row r="561">
          <cell r="A561">
            <v>890906346</v>
          </cell>
          <cell r="B561" t="str">
            <v>E.S.E. HOSP SAN FERNANDO</v>
          </cell>
        </row>
        <row r="562">
          <cell r="A562">
            <v>890906347</v>
          </cell>
          <cell r="B562" t="str">
            <v>E.S.E. HOSP MANUEL URIBE ANGEL</v>
          </cell>
        </row>
        <row r="563">
          <cell r="A563">
            <v>890907215</v>
          </cell>
          <cell r="B563" t="str">
            <v>ESE HOSP SAN VICENTE DE PAUL</v>
          </cell>
        </row>
        <row r="564">
          <cell r="A564">
            <v>890907241</v>
          </cell>
          <cell r="B564" t="str">
            <v>ESE HOSP LA MERCED</v>
          </cell>
        </row>
        <row r="565">
          <cell r="A565">
            <v>890907254</v>
          </cell>
          <cell r="B565" t="str">
            <v>E.S.E HOSP. SAN JUAN DE DIOS DE RIONEGRO</v>
          </cell>
        </row>
        <row r="566">
          <cell r="A566">
            <v>890911816</v>
          </cell>
          <cell r="B566" t="str">
            <v>CLINICA MEDELLIN S.A</v>
          </cell>
        </row>
        <row r="567">
          <cell r="A567">
            <v>890930071</v>
          </cell>
          <cell r="B567" t="str">
            <v>ESCANOGRAFIA NEUROLOGICA S.A</v>
          </cell>
        </row>
        <row r="568">
          <cell r="A568">
            <v>890933408</v>
          </cell>
          <cell r="B568" t="str">
            <v>CLINICA OFTALMOLOGICA DE ANTIOQUIA S.A CLOFAN S.A</v>
          </cell>
        </row>
        <row r="569">
          <cell r="A569">
            <v>890939936</v>
          </cell>
          <cell r="B569" t="str">
            <v>SOCIEDAD MEDICA RIONEGRO S.A. SOMER S.A.</v>
          </cell>
        </row>
        <row r="570">
          <cell r="A570">
            <v>890980003</v>
          </cell>
          <cell r="B570" t="str">
            <v>EMPRESA SOCIAL DEL ESTADO SAN JUAN DE DIOS DE SONSON</v>
          </cell>
        </row>
        <row r="571">
          <cell r="A571">
            <v>890980040</v>
          </cell>
          <cell r="B571" t="str">
            <v>UNIVERSIDAD DE ANTIOQUIA</v>
          </cell>
        </row>
        <row r="572">
          <cell r="A572">
            <v>890980066</v>
          </cell>
          <cell r="B572" t="str">
            <v>E.S.E HOSP SAN RAFAEL DE ITAGUI</v>
          </cell>
        </row>
        <row r="573">
          <cell r="A573">
            <v>890980326</v>
          </cell>
          <cell r="B573" t="str">
            <v xml:space="preserve">ESE HOSP SAN JUAN DE DIOS DE EL SANTUARIO </v>
          </cell>
        </row>
        <row r="574">
          <cell r="A574">
            <v>890980346</v>
          </cell>
          <cell r="B574" t="str">
            <v>ESE HOSP SAN JUAN DE DIOS DE TITIRIBI</v>
          </cell>
        </row>
        <row r="575">
          <cell r="A575">
            <v>890980732</v>
          </cell>
          <cell r="B575" t="str">
            <v xml:space="preserve">
ESE HOSP GABRIEL PELAEZ MONTOYA</v>
          </cell>
        </row>
        <row r="576">
          <cell r="A576">
            <v>890980752</v>
          </cell>
          <cell r="B576" t="str">
            <v>ESE HOSP SAN JUAN DE DIOS DE MARINILLA</v>
          </cell>
        </row>
        <row r="577">
          <cell r="A577">
            <v>890980757</v>
          </cell>
          <cell r="B577" t="str">
            <v>ESE HOSP CESAR URIBE PIEDRAHITA</v>
          </cell>
        </row>
        <row r="578">
          <cell r="A578">
            <v>890980814</v>
          </cell>
          <cell r="B578" t="str">
            <v>ESE HOSP DE ANDES</v>
          </cell>
        </row>
        <row r="579">
          <cell r="A579">
            <v>890980840</v>
          </cell>
          <cell r="B579" t="str">
            <v>ESE HOSP SAN JUAN DE DIOS - ITUANGO</v>
          </cell>
        </row>
        <row r="580">
          <cell r="A580">
            <v>890980855</v>
          </cell>
          <cell r="B580" t="str">
            <v>HOSPITAL SAN JUAN DE DIOS TAMESIS</v>
          </cell>
        </row>
        <row r="581">
          <cell r="A581">
            <v>890980971</v>
          </cell>
          <cell r="B581" t="str">
            <v>EMPRESA SOCIAL DEL ESTADO IVAN RESTREPO</v>
          </cell>
        </row>
        <row r="582">
          <cell r="A582">
            <v>890981137</v>
          </cell>
          <cell r="B582" t="str">
            <v>ESE HOSPITAL FRANCISCO VALDERRAMA</v>
          </cell>
        </row>
        <row r="583">
          <cell r="A583">
            <v>890981182</v>
          </cell>
          <cell r="B583" t="str">
            <v>ESE HOSP PADRE CLEMENTE GIRALDO</v>
          </cell>
        </row>
        <row r="584">
          <cell r="A584">
            <v>890981374</v>
          </cell>
          <cell r="B584" t="str">
            <v>FUND INST NEUROLOGICO DE COLOM</v>
          </cell>
        </row>
        <row r="585">
          <cell r="A585">
            <v>890981536</v>
          </cell>
          <cell r="B585" t="str">
            <v>HOSP San Rafael Yolombo</v>
          </cell>
        </row>
        <row r="586">
          <cell r="A586">
            <v>890981726</v>
          </cell>
          <cell r="B586" t="str">
            <v>ESE HOSPITAL SAN JUAN DE DIOS YARUMAL</v>
          </cell>
        </row>
        <row r="587">
          <cell r="A587">
            <v>890981817</v>
          </cell>
          <cell r="B587" t="str">
            <v>ESE HOSP LA INMACULADA GUATAPE</v>
          </cell>
        </row>
        <row r="588">
          <cell r="A588">
            <v>890981848</v>
          </cell>
          <cell r="B588" t="str">
            <v>ESE HOSPITAL SAN LUIS BELTRAN</v>
          </cell>
        </row>
        <row r="589">
          <cell r="A589">
            <v>890982116</v>
          </cell>
          <cell r="B589" t="str">
            <v>ESE HOSPITAL GERMAN VELEZ GUTIERREZ BETULIA</v>
          </cell>
        </row>
        <row r="590">
          <cell r="A590">
            <v>890982124</v>
          </cell>
          <cell r="B590" t="str">
            <v>FUNDACIÓN HOSPITAL SAN JUAN DE DIOS EL RETIRO</v>
          </cell>
        </row>
        <row r="591">
          <cell r="A591">
            <v>890982134</v>
          </cell>
          <cell r="B591" t="str">
            <v>ESE HOSP PEDRO NEL CARDONA</v>
          </cell>
        </row>
        <row r="592">
          <cell r="A592">
            <v>890982139</v>
          </cell>
          <cell r="B592" t="str">
            <v>EMPRESA SOCIAL DEL ESTADO HOSP SAN L</v>
          </cell>
        </row>
        <row r="593">
          <cell r="A593">
            <v>890982264</v>
          </cell>
          <cell r="B593" t="str">
            <v>E.S.E. HOSP SAN JUAN DE DIOS DE SANTA FE DE ANTIOQUIA</v>
          </cell>
        </row>
        <row r="594">
          <cell r="A594">
            <v>890982608</v>
          </cell>
          <cell r="B594" t="str">
            <v>CORPORACION PARA ESTUDIOS EN SALUD CLINI</v>
          </cell>
        </row>
        <row r="595">
          <cell r="A595">
            <v>890984696</v>
          </cell>
          <cell r="B595" t="str">
            <v>ESE HOSPITAL SAN ANTONIO DE TARAZA</v>
          </cell>
        </row>
        <row r="596">
          <cell r="A596">
            <v>890985603</v>
          </cell>
          <cell r="B596" t="str">
            <v>ESE HOSP SAN SEBASTIAN DE URABA</v>
          </cell>
        </row>
        <row r="597">
          <cell r="A597">
            <v>890985660</v>
          </cell>
          <cell r="B597" t="str">
            <v>ESE HOSPITAL OSCAR EMIRO VERGARA CRUZ</v>
          </cell>
        </row>
        <row r="598">
          <cell r="A598">
            <v>890985703</v>
          </cell>
          <cell r="B598" t="str">
            <v>ESE HOSP MARCO FIDEL SUAREZ</v>
          </cell>
        </row>
        <row r="599">
          <cell r="A599">
            <v>890985810</v>
          </cell>
          <cell r="B599" t="str">
            <v>EMPRESA SOCIAL DEL ESTADO HOSP OCTAV</v>
          </cell>
        </row>
        <row r="600">
          <cell r="A600">
            <v>891000499</v>
          </cell>
          <cell r="B600" t="str">
            <v>ESE HOSP San José San Bernardo del Viento</v>
          </cell>
        </row>
        <row r="601">
          <cell r="A601">
            <v>891001122</v>
          </cell>
          <cell r="B601" t="str">
            <v>CLINICA MONTERIA S.A.</v>
          </cell>
        </row>
        <row r="602">
          <cell r="A602">
            <v>891079999</v>
          </cell>
          <cell r="B602" t="str">
            <v>ESE HOSP. SAN JERONIMO DE MONTERIA</v>
          </cell>
        </row>
        <row r="603">
          <cell r="A603">
            <v>891103889</v>
          </cell>
          <cell r="B603" t="str">
            <v>HOSP SANTA TERESA</v>
          </cell>
        </row>
        <row r="604">
          <cell r="A604">
            <v>891103968</v>
          </cell>
          <cell r="B604" t="str">
            <v>EMPRESA SOCIAL DEL ESTADO HOSP MARIA</v>
          </cell>
        </row>
        <row r="605">
          <cell r="A605">
            <v>891180008</v>
          </cell>
          <cell r="B605" t="str">
            <v>EMPRESA SOCIAL DEL ESTADO MANUEL CASTRO TOVAR</v>
          </cell>
        </row>
        <row r="606">
          <cell r="A606">
            <v>891180026</v>
          </cell>
          <cell r="B606" t="str">
            <v>HOSP DEPTAL SAN VICENTE DE PAUL GARZON</v>
          </cell>
        </row>
        <row r="607">
          <cell r="A607">
            <v>891180039</v>
          </cell>
          <cell r="B607" t="str">
            <v>ESE HOSP DEL ROSARIO</v>
          </cell>
        </row>
        <row r="608">
          <cell r="A608">
            <v>891180065</v>
          </cell>
          <cell r="B608" t="str">
            <v>ESE HOSP SAN ANTONIO DE GIGANTE</v>
          </cell>
        </row>
        <row r="609">
          <cell r="A609">
            <v>891180098</v>
          </cell>
          <cell r="B609" t="str">
            <v>HOSP DEPTAL MARIA INMACULADA E.S.E</v>
          </cell>
        </row>
        <row r="610">
          <cell r="A610">
            <v>891180113</v>
          </cell>
          <cell r="B610" t="str">
            <v>ESE HOSP ARSENIO REPIZO VANEGAS</v>
          </cell>
        </row>
        <row r="611">
          <cell r="A611">
            <v>891180117</v>
          </cell>
          <cell r="B611" t="str">
            <v>E.S.E HOSP DEPARTAMENTAL SAN ANTONIO DE PADUA</v>
          </cell>
        </row>
        <row r="612">
          <cell r="A612">
            <v>891180134</v>
          </cell>
          <cell r="B612" t="str">
            <v>HOSP DEPARTAMENTAL DE PITALITO</v>
          </cell>
        </row>
        <row r="613">
          <cell r="A613">
            <v>891180147</v>
          </cell>
          <cell r="B613" t="str">
            <v>ESE HOSP MUNICIPAL SAN ANTONIO DE EL</v>
          </cell>
        </row>
        <row r="614">
          <cell r="A614">
            <v>891180159</v>
          </cell>
          <cell r="B614" t="str">
            <v>ESE HOSPITAL TULIA DURAN DE BORRERO</v>
          </cell>
        </row>
        <row r="615">
          <cell r="A615">
            <v>891180190</v>
          </cell>
          <cell r="B615" t="str">
            <v>E.S.E. HOSP NUESTRA SEÑORA DE FATIMA</v>
          </cell>
        </row>
        <row r="616">
          <cell r="A616">
            <v>891180198</v>
          </cell>
          <cell r="B616" t="str">
            <v>ESE HOSP MUNICIPAL SAN ANTONIO - TIM</v>
          </cell>
        </row>
        <row r="617">
          <cell r="A617">
            <v>891180232</v>
          </cell>
          <cell r="B617" t="str">
            <v>E.S.E HOSP SAN ANTONIO DE TARQUI</v>
          </cell>
        </row>
        <row r="618">
          <cell r="A618">
            <v>891180238</v>
          </cell>
          <cell r="B618" t="str">
            <v>HOSP UNIV EDUARDO MONCALEANO PERDOMO</v>
          </cell>
        </row>
        <row r="619">
          <cell r="A619">
            <v>891180268</v>
          </cell>
          <cell r="B619" t="str">
            <v>HOSP UNIV HERNANDO MONCALEANO</v>
          </cell>
        </row>
        <row r="620">
          <cell r="A620">
            <v>891190011</v>
          </cell>
          <cell r="B620" t="str">
            <v>HOSPITAL SAN RAFAEL CAQUETA</v>
          </cell>
        </row>
        <row r="621">
          <cell r="A621">
            <v>891200032</v>
          </cell>
          <cell r="B621" t="str">
            <v>CLINICA NUESTRA SENORA DE FATIMA S. A. (PASTO-NAR)</v>
          </cell>
        </row>
        <row r="622">
          <cell r="A622">
            <v>891200209</v>
          </cell>
          <cell r="B622" t="str">
            <v>FUND HOSP SAN PEDRO</v>
          </cell>
        </row>
        <row r="623">
          <cell r="A623">
            <v>891200229</v>
          </cell>
          <cell r="B623" t="str">
            <v>FUNDACIÓN HOSP SAN PEDRO</v>
          </cell>
        </row>
        <row r="624">
          <cell r="A624">
            <v>891200240</v>
          </cell>
          <cell r="B624" t="str">
            <v>ESE HOSP INFANTIL LOS ANGELES DE PASTO</v>
          </cell>
        </row>
        <row r="625">
          <cell r="A625">
            <v>891200248</v>
          </cell>
          <cell r="B625" t="str">
            <v>ESE HOSP CLARITA SANTOS DE SANDONA</v>
          </cell>
        </row>
        <row r="626">
          <cell r="A626">
            <v>891200274</v>
          </cell>
          <cell r="B626" t="str">
            <v>HOSP SAN RAFAEL DE PASTO</v>
          </cell>
        </row>
        <row r="627">
          <cell r="A627">
            <v>891200445</v>
          </cell>
          <cell r="B627" t="str">
            <v>E.S.E. HOSP SAN ANTONIO DE BARBACOAS</v>
          </cell>
        </row>
        <row r="628">
          <cell r="A628">
            <v>891200528</v>
          </cell>
          <cell r="B628" t="str">
            <v>HOSP DEPTAL DE NARIÑO (PASTO)</v>
          </cell>
        </row>
        <row r="629">
          <cell r="A629">
            <v>891200543</v>
          </cell>
          <cell r="B629" t="str">
            <v>HOSP SAN CARLOS SAN PABLO</v>
          </cell>
        </row>
        <row r="630">
          <cell r="A630">
            <v>891200622</v>
          </cell>
          <cell r="B630" t="str">
            <v>ESE HOSP LORENCITA VILLEGAS DE SANTOS</v>
          </cell>
        </row>
        <row r="631">
          <cell r="A631">
            <v>891200679</v>
          </cell>
          <cell r="B631" t="str">
            <v>E.S.E HOSP JOSE MARIA HERNANDEZ</v>
          </cell>
        </row>
        <row r="632">
          <cell r="A632">
            <v>891200952</v>
          </cell>
          <cell r="B632" t="str">
            <v>HOSP REGIONAL EDUARDO SANTOS (NARINO)</v>
          </cell>
        </row>
        <row r="633">
          <cell r="A633">
            <v>891201108</v>
          </cell>
          <cell r="B633" t="str">
            <v>HOSPITAL SAGRADO CORAZON DE JESUS EL CHARCO</v>
          </cell>
        </row>
        <row r="634">
          <cell r="A634">
            <v>891201410</v>
          </cell>
          <cell r="B634" t="str">
            <v xml:space="preserve">ESE HOSP EL BUEN SAMARITANO LA CRUZ </v>
          </cell>
        </row>
        <row r="635">
          <cell r="A635">
            <v>891201845</v>
          </cell>
          <cell r="B635" t="str">
            <v>HOSP PIO XII - PUTUMAYO</v>
          </cell>
        </row>
        <row r="636">
          <cell r="A636">
            <v>891300047</v>
          </cell>
          <cell r="B636" t="str">
            <v>CLINICA PALMIRA S.A</v>
          </cell>
        </row>
        <row r="637">
          <cell r="A637">
            <v>891301121</v>
          </cell>
          <cell r="B637" t="str">
            <v>HOSP SAN ROQUE E.S.E (PRADERA)</v>
          </cell>
        </row>
        <row r="638">
          <cell r="A638">
            <v>891301447</v>
          </cell>
          <cell r="B638" t="str">
            <v>HOSP ULPIANO TASCON QUINTERO E.S.E</v>
          </cell>
        </row>
        <row r="639">
          <cell r="A639">
            <v>891380046</v>
          </cell>
          <cell r="B639" t="str">
            <v>HOSP SAN ROQUE (GUACARI)</v>
          </cell>
        </row>
        <row r="640">
          <cell r="A640">
            <v>891380048</v>
          </cell>
          <cell r="B640" t="str">
            <v>FUND DE PROTECCION INFANTIL ROTATORIA IPS OIMOS</v>
          </cell>
        </row>
        <row r="641">
          <cell r="A641">
            <v>891380054</v>
          </cell>
          <cell r="B641" t="str">
            <v>FUND HOSP SAN JOSE (BUGA)</v>
          </cell>
        </row>
        <row r="642">
          <cell r="A642">
            <v>891380055</v>
          </cell>
          <cell r="B642" t="str">
            <v>HOSP BENJAMIN BARNEY GASCA</v>
          </cell>
        </row>
        <row r="643">
          <cell r="A643">
            <v>891380070</v>
          </cell>
          <cell r="B643" t="str">
            <v>HOSP DEL ROSARIO (GINEBRA)</v>
          </cell>
        </row>
        <row r="644">
          <cell r="A644">
            <v>891380103</v>
          </cell>
          <cell r="B644" t="str">
            <v>HOSP SAN RAFAEL (CERRITO)</v>
          </cell>
        </row>
        <row r="645">
          <cell r="A645">
            <v>891380184</v>
          </cell>
          <cell r="B645" t="str">
            <v>HOSP LOCAL DE CANDELARIA</v>
          </cell>
        </row>
        <row r="646">
          <cell r="A646">
            <v>891401308</v>
          </cell>
          <cell r="B646" t="str">
            <v>E.S.E. HOSP NAZARETH DE QUINCHIA</v>
          </cell>
        </row>
        <row r="647">
          <cell r="A647">
            <v>891401309</v>
          </cell>
          <cell r="B647" t="str">
            <v>ESE HOSP NZARETH</v>
          </cell>
        </row>
        <row r="648">
          <cell r="A648">
            <v>891401643</v>
          </cell>
          <cell r="B648" t="str">
            <v>HOSP SAN PEDRO Y SAN PABLO (RISARALD</v>
          </cell>
        </row>
        <row r="649">
          <cell r="A649">
            <v>891401777</v>
          </cell>
          <cell r="B649" t="str">
            <v>E.S.E. HOSP SAN VICENTE DE PAUL-SANT</v>
          </cell>
        </row>
        <row r="650">
          <cell r="A650">
            <v>891408586</v>
          </cell>
          <cell r="B650" t="str">
            <v>LIGA CONTRA EL CANCER SECCIONAL RISARALDA</v>
          </cell>
        </row>
        <row r="651">
          <cell r="A651">
            <v>891408747</v>
          </cell>
          <cell r="B651" t="str">
            <v>ESE HOSP SAN JOSE DE MARSELLA</v>
          </cell>
        </row>
        <row r="652">
          <cell r="A652">
            <v>891408918</v>
          </cell>
          <cell r="B652" t="str">
            <v>E.S.E HOSP SAN JOSE BELEN DE UMBRIA</v>
          </cell>
        </row>
        <row r="653">
          <cell r="A653">
            <v>891408974</v>
          </cell>
          <cell r="B653" t="str">
            <v>INSTO DE AUDIOLOGIA INTEGRAL</v>
          </cell>
        </row>
        <row r="654">
          <cell r="A654">
            <v>891409017</v>
          </cell>
          <cell r="B654" t="str">
            <v>ESE HOSP SAN VICENTE DE PAUL - APIA</v>
          </cell>
        </row>
        <row r="655">
          <cell r="A655">
            <v>891409025</v>
          </cell>
          <cell r="B655" t="str">
            <v>ESE HOSP SAN RAFAEL</v>
          </cell>
        </row>
        <row r="656">
          <cell r="A656">
            <v>891409175</v>
          </cell>
          <cell r="B656" t="str">
            <v>ESE HOSP SAN VICENTE DE PAUL DE APIA RISARALDA</v>
          </cell>
        </row>
        <row r="657">
          <cell r="A657">
            <v>891409291</v>
          </cell>
          <cell r="B657" t="str">
            <v>EVE DISTRIBUCIONES SAS</v>
          </cell>
        </row>
        <row r="658">
          <cell r="A658">
            <v>891409390</v>
          </cell>
          <cell r="B658" t="str">
            <v>RADIOLOGOS ASOCIADOS S.A</v>
          </cell>
        </row>
        <row r="659">
          <cell r="A659">
            <v>891409981</v>
          </cell>
          <cell r="B659" t="str">
            <v>CLINICA LOS ROSALES (PEREIRA)</v>
          </cell>
        </row>
        <row r="660">
          <cell r="A660">
            <v>891410661</v>
          </cell>
          <cell r="B660" t="str">
            <v>E.S.E. HOSP SANTA ANA - GUATICA</v>
          </cell>
        </row>
        <row r="661">
          <cell r="A661">
            <v>891411663</v>
          </cell>
          <cell r="B661" t="str">
            <v>HOSP SANTA MONICA E.S.E</v>
          </cell>
        </row>
        <row r="662">
          <cell r="A662">
            <v>891411665</v>
          </cell>
          <cell r="B662" t="str">
            <v>ESE HOSP CRISTO REY BALBOA</v>
          </cell>
        </row>
        <row r="663">
          <cell r="A663">
            <v>891411743</v>
          </cell>
          <cell r="B663" t="str">
            <v>CLINICA DE FRACTURAS LTDA</v>
          </cell>
        </row>
        <row r="664">
          <cell r="A664">
            <v>891412126</v>
          </cell>
          <cell r="B664" t="str">
            <v>E.S.E. HOSP SAN VICENTE DE PAUL MISTRATO</v>
          </cell>
        </row>
        <row r="665">
          <cell r="A665">
            <v>891412134</v>
          </cell>
          <cell r="B665" t="str">
            <v>ESE HOSP MENTAL UNIV DE RISARALDA</v>
          </cell>
        </row>
        <row r="666">
          <cell r="A666">
            <v>891480000</v>
          </cell>
          <cell r="B666" t="str">
            <v>COMFAMILIAR RISARALDA</v>
          </cell>
        </row>
        <row r="667">
          <cell r="A667">
            <v>891480036</v>
          </cell>
          <cell r="B667" t="str">
            <v>E.S.E. HOSP SAN VICENTE DE PAUL DE SANTA ROSA DE CABAL</v>
          </cell>
        </row>
        <row r="668">
          <cell r="A668">
            <v>891500084</v>
          </cell>
          <cell r="B668" t="str">
            <v>HOSP FRANCISCO DE PAULA SANTANDER</v>
          </cell>
        </row>
        <row r="669">
          <cell r="A669">
            <v>891500182</v>
          </cell>
          <cell r="B669" t="str">
            <v>CAJA DE COMPENSACION FAMILIAR COMFACAUCA</v>
          </cell>
        </row>
        <row r="670">
          <cell r="A670">
            <v>891500736</v>
          </cell>
          <cell r="B670" t="str">
            <v>HOSP NIVEL I EL BORDO E.S.E</v>
          </cell>
        </row>
        <row r="671">
          <cell r="A671">
            <v>891501104</v>
          </cell>
          <cell r="B671" t="str">
            <v>HOSP NIVEL I EL TAMBO CAUCA E.S.E</v>
          </cell>
        </row>
        <row r="672">
          <cell r="A672">
            <v>891501676</v>
          </cell>
          <cell r="B672" t="str">
            <v>HOSP SUSANA LOPEZ DE VALENCIA E.S.E</v>
          </cell>
        </row>
        <row r="673">
          <cell r="A673">
            <v>891502077</v>
          </cell>
          <cell r="B673" t="str">
            <v>OPTICA CANADA LTDA</v>
          </cell>
        </row>
        <row r="674">
          <cell r="A674">
            <v>891502393</v>
          </cell>
          <cell r="B674" t="str">
            <v>FUND ANGELITOS</v>
          </cell>
        </row>
        <row r="675">
          <cell r="A675">
            <v>891580002</v>
          </cell>
          <cell r="B675" t="str">
            <v>HOSP UNIVERS SAN JOSE DE POPAYAN E.S.E</v>
          </cell>
        </row>
        <row r="676">
          <cell r="A676">
            <v>891680047</v>
          </cell>
          <cell r="B676" t="str">
            <v>ESE HOSP DEPARTAMENTAL SAN FRANCISCO</v>
          </cell>
        </row>
        <row r="677">
          <cell r="A677">
            <v>891701664</v>
          </cell>
          <cell r="B677" t="str">
            <v>CLINICA DEL PRADO (SANTA MARTA)</v>
          </cell>
        </row>
        <row r="678">
          <cell r="A678">
            <v>891780185</v>
          </cell>
          <cell r="B678" t="str">
            <v>ESE JULIO MENDEZ BARRENECHE</v>
          </cell>
        </row>
        <row r="679">
          <cell r="A679">
            <v>891800231</v>
          </cell>
          <cell r="B679" t="str">
            <v>ESE  HOSP SAN RAFAEL TUNJA</v>
          </cell>
        </row>
        <row r="680">
          <cell r="A680">
            <v>891800395</v>
          </cell>
          <cell r="B680" t="str">
            <v>HOSP REGIONAL DE MONIQUIRA ESE</v>
          </cell>
        </row>
        <row r="681">
          <cell r="A681">
            <v>891800570</v>
          </cell>
          <cell r="B681" t="str">
            <v>EMPRESA SOCIAL DEL ESTADO HOSP JOSE</v>
          </cell>
        </row>
        <row r="682">
          <cell r="A682">
            <v>891800906</v>
          </cell>
          <cell r="B682" t="str">
            <v>E.S.E SAN FRANCISCO DE VILLA DE LEYVA</v>
          </cell>
        </row>
        <row r="683">
          <cell r="A683">
            <v>891855029</v>
          </cell>
          <cell r="B683" t="str">
            <v>HOSP REGIONAL DE LA ORINOQUIA ESE</v>
          </cell>
        </row>
        <row r="684">
          <cell r="A684">
            <v>891855039</v>
          </cell>
          <cell r="B684" t="str">
            <v>HOSP REGIONAL DE SOGAMOSO EMPRESA SO</v>
          </cell>
        </row>
        <row r="685">
          <cell r="A685">
            <v>891855209</v>
          </cell>
          <cell r="B685" t="str">
            <v>ESE HOSP SAN VICENTE DE PAUL PAIPA</v>
          </cell>
        </row>
        <row r="686">
          <cell r="A686">
            <v>891855438</v>
          </cell>
          <cell r="B686" t="str">
            <v>ESE HOSP REGIONAL DE DUITAMA</v>
          </cell>
        </row>
        <row r="687">
          <cell r="A687">
            <v>891855719</v>
          </cell>
          <cell r="B687" t="str">
            <v>E.S.E. HOSPITAL SAN JOSE DE EL COCUY</v>
          </cell>
        </row>
        <row r="688">
          <cell r="A688">
            <v>891856507</v>
          </cell>
          <cell r="B688" t="str">
            <v>SOCIEDAD CLINICA BOYACA LIMITADA</v>
          </cell>
        </row>
        <row r="689">
          <cell r="A689">
            <v>891900343</v>
          </cell>
          <cell r="B689" t="str">
            <v>HOSP DEPARTAMENTAL SAN ANTONIO (ROLDANILLO)</v>
          </cell>
        </row>
        <row r="690">
          <cell r="A690">
            <v>891900356</v>
          </cell>
          <cell r="B690" t="str">
            <v>HOSP GENERAL SANTANDER (CAICEDONIA)</v>
          </cell>
        </row>
        <row r="691">
          <cell r="A691">
            <v>891900361</v>
          </cell>
          <cell r="B691" t="str">
            <v>HOSP SAGRADA FAMILIA (TORO)</v>
          </cell>
        </row>
        <row r="692">
          <cell r="A692">
            <v>891900367</v>
          </cell>
          <cell r="B692" t="str">
            <v>HOSP GONZALO CONTRERAS (LA UNION)</v>
          </cell>
        </row>
        <row r="693">
          <cell r="A693">
            <v>891900390</v>
          </cell>
          <cell r="B693" t="str">
            <v>HOSP SAN VICENTE FERRER ESE</v>
          </cell>
        </row>
        <row r="694">
          <cell r="A694">
            <v>891900414</v>
          </cell>
          <cell r="B694" t="str">
            <v>HOSP SANTA ANA (BOLIVAR)</v>
          </cell>
        </row>
        <row r="695">
          <cell r="A695">
            <v>891900438</v>
          </cell>
          <cell r="B695" t="str">
            <v>HOSP SAN VICENTE DE PAUL ESE-ALCALA</v>
          </cell>
        </row>
        <row r="696">
          <cell r="A696">
            <v>891900441</v>
          </cell>
          <cell r="B696" t="str">
            <v>HOSP DEPARTAMENTAL SAN RAFAEL DE ZARZAL</v>
          </cell>
        </row>
        <row r="697">
          <cell r="A697">
            <v>891900446</v>
          </cell>
          <cell r="B697" t="str">
            <v>HOSP SANTA ANA DE LOS CABALLEROS</v>
          </cell>
        </row>
        <row r="698">
          <cell r="A698">
            <v>891900481</v>
          </cell>
          <cell r="B698" t="str">
            <v>HOSP NUESTRA SEÑORA DE LOS SANTOS</v>
          </cell>
        </row>
        <row r="699">
          <cell r="A699">
            <v>891900650</v>
          </cell>
          <cell r="B699" t="str">
            <v>HOSP SAN BERNABE E.S.E.</v>
          </cell>
        </row>
        <row r="700">
          <cell r="A700">
            <v>891900732</v>
          </cell>
          <cell r="B700" t="str">
            <v>HOSP KENNEDY E.S.E.</v>
          </cell>
        </row>
        <row r="701">
          <cell r="A701">
            <v>891900887</v>
          </cell>
          <cell r="B701" t="str">
            <v>HOSP SANTA CATALINA (EL CAIRO)</v>
          </cell>
        </row>
        <row r="702">
          <cell r="A702">
            <v>891901040</v>
          </cell>
          <cell r="B702" t="str">
            <v>HOSP LOCAL OBANDO ESE</v>
          </cell>
        </row>
        <row r="703">
          <cell r="A703">
            <v>891901041</v>
          </cell>
          <cell r="B703" t="str">
            <v>HOSP LOCAL DE OBANDO</v>
          </cell>
        </row>
        <row r="704">
          <cell r="A704">
            <v>891901061</v>
          </cell>
          <cell r="B704" t="str">
            <v>HOSP SAN NICOLAS (VERSALLES)</v>
          </cell>
        </row>
        <row r="705">
          <cell r="A705">
            <v>891901082</v>
          </cell>
          <cell r="B705" t="str">
            <v>HOSP SAN RAFAEL E.S.E (EL AGUILA)</v>
          </cell>
        </row>
        <row r="706">
          <cell r="A706">
            <v>891901101</v>
          </cell>
          <cell r="B706" t="str">
            <v>HOSP PIO XII E.S.E (ARGELIA)</v>
          </cell>
        </row>
        <row r="707">
          <cell r="A707">
            <v>891901123</v>
          </cell>
          <cell r="B707" t="str">
            <v>HOSP LOCAL SANTA CRUZ E.S.E (TRUJILLO)</v>
          </cell>
        </row>
        <row r="708">
          <cell r="A708">
            <v>891901158</v>
          </cell>
          <cell r="B708" t="str">
            <v>HOSP DEPARTAMENTAL TOMAS URIBE URIBE</v>
          </cell>
        </row>
        <row r="709">
          <cell r="A709">
            <v>891901296</v>
          </cell>
          <cell r="B709" t="str">
            <v>HOSP SANTA LUCIA ESE DE EL DOVIO VAL</v>
          </cell>
        </row>
        <row r="710">
          <cell r="A710">
            <v>891901745</v>
          </cell>
          <cell r="B710" t="str">
            <v>ESE HOSP SAN JOSE (RESTREPO)</v>
          </cell>
        </row>
        <row r="711">
          <cell r="A711">
            <v>891902036</v>
          </cell>
          <cell r="B711" t="str">
            <v>HOSP LOCAL PEDRO SAENZ</v>
          </cell>
        </row>
        <row r="712">
          <cell r="A712">
            <v>891982129</v>
          </cell>
          <cell r="B712" t="str">
            <v>E.S.E HOSP SAN JUAN DE DIOS VALDIVIA</v>
          </cell>
        </row>
        <row r="713">
          <cell r="A713">
            <v>892000264</v>
          </cell>
          <cell r="B713" t="str">
            <v>HOSP MUNICIPAL DE ACACIAS ESE</v>
          </cell>
        </row>
        <row r="714">
          <cell r="A714">
            <v>892000401</v>
          </cell>
          <cell r="B714" t="str">
            <v>INV CLINICA DEL META S.A.</v>
          </cell>
        </row>
        <row r="715">
          <cell r="A715">
            <v>892000501</v>
          </cell>
          <cell r="B715" t="str">
            <v>HOSP DEPARTAMENTAL DE VILLAVICENCIO</v>
          </cell>
        </row>
        <row r="716">
          <cell r="A716">
            <v>892001588</v>
          </cell>
          <cell r="B716" t="str">
            <v>CLÍNICA MARTHA S.A.</v>
          </cell>
        </row>
        <row r="717">
          <cell r="A717">
            <v>892115009</v>
          </cell>
          <cell r="B717" t="str">
            <v>ESE HOSP NUESTRA SEÑORA DE LOS REMED</v>
          </cell>
        </row>
        <row r="718">
          <cell r="A718">
            <v>892280033</v>
          </cell>
          <cell r="B718" t="str">
            <v>HOSP UNIV DE SINCELEJO E.S.</v>
          </cell>
        </row>
        <row r="719">
          <cell r="A719">
            <v>892300445</v>
          </cell>
          <cell r="B719" t="str">
            <v>HOPSITAL JOSE DAVID PADILLA</v>
          </cell>
        </row>
        <row r="720">
          <cell r="A720">
            <v>892300708</v>
          </cell>
          <cell r="B720" t="str">
            <v>SOCIEDAD CLINICA VALLEDUPAR IPS</v>
          </cell>
        </row>
        <row r="721">
          <cell r="A721">
            <v>892399994</v>
          </cell>
          <cell r="B721" t="str">
            <v>HOSP ROSARIO PUMAREJO DE LOPEZ - EMP</v>
          </cell>
        </row>
        <row r="722">
          <cell r="A722">
            <v>892400736</v>
          </cell>
          <cell r="B722" t="str">
            <v>SERVICIO MEDICO LTDA</v>
          </cell>
        </row>
        <row r="723">
          <cell r="A723">
            <v>899999017</v>
          </cell>
          <cell r="B723" t="str">
            <v>SOCIEDAD DE CIRUGIA DE BOGOTA HOSP DE SAN JOSE</v>
          </cell>
        </row>
        <row r="724">
          <cell r="A724">
            <v>899999032</v>
          </cell>
          <cell r="B724" t="str">
            <v>HOSP LA SAMARITANA</v>
          </cell>
        </row>
        <row r="725">
          <cell r="A725">
            <v>899999063</v>
          </cell>
          <cell r="B725" t="str">
            <v>ESE HOSP UNIV DE CALDAS</v>
          </cell>
        </row>
        <row r="726">
          <cell r="A726">
            <v>899999092</v>
          </cell>
          <cell r="B726" t="str">
            <v>ESE INST NACIONAL DE CANCEROLOGIA</v>
          </cell>
        </row>
        <row r="727">
          <cell r="A727">
            <v>899999123</v>
          </cell>
          <cell r="B727" t="str">
            <v>FUND HOSP DE LA MISERICORDIA</v>
          </cell>
        </row>
        <row r="728">
          <cell r="A728">
            <v>899999147</v>
          </cell>
          <cell r="B728" t="str">
            <v>E.S.E. HOSP EL SALVADOR</v>
          </cell>
        </row>
        <row r="729">
          <cell r="A729">
            <v>899999151</v>
          </cell>
          <cell r="B729" t="str">
            <v>E.S.E HOSP SAN RAFAEL DE FACATATIVA</v>
          </cell>
        </row>
        <row r="730">
          <cell r="A730">
            <v>899999156</v>
          </cell>
          <cell r="B730" t="str">
            <v>E.S.E. HOSP SAN ANTONIO CHIA</v>
          </cell>
        </row>
        <row r="731">
          <cell r="A731">
            <v>899999158</v>
          </cell>
          <cell r="B731" t="str">
            <v>ESE HOSP SAN ANTONIO DE SESQUILE</v>
          </cell>
        </row>
        <row r="732">
          <cell r="A732">
            <v>899999164</v>
          </cell>
          <cell r="B732" t="str">
            <v>E.S.E. HOSPITAL NUESTRA SEÑORA DEL CARMEN</v>
          </cell>
        </row>
        <row r="733">
          <cell r="A733">
            <v>900000427</v>
          </cell>
          <cell r="B733" t="str">
            <v>ESE POLICLINICO DE JUNIN</v>
          </cell>
        </row>
        <row r="734">
          <cell r="A734">
            <v>900002780</v>
          </cell>
          <cell r="B734" t="str">
            <v>FUND CAMPBELL</v>
          </cell>
        </row>
        <row r="735">
          <cell r="A735">
            <v>900004059</v>
          </cell>
          <cell r="B735" t="str">
            <v>HOSP DE CASTILLA LA NUEVA ESE</v>
          </cell>
        </row>
        <row r="736">
          <cell r="A736">
            <v>900005594</v>
          </cell>
          <cell r="B736" t="str">
            <v>ESE PRIMER NIVEL GRANADA SALUD</v>
          </cell>
        </row>
        <row r="737">
          <cell r="A737">
            <v>900006037</v>
          </cell>
          <cell r="B737" t="str">
            <v>E.S.E. HOSP UNIV DE SANTANDER</v>
          </cell>
        </row>
        <row r="738">
          <cell r="A738">
            <v>900006221</v>
          </cell>
          <cell r="B738" t="str">
            <v>AMBULANCIAS AEREAS DE COLOMBIA S.A.S.</v>
          </cell>
        </row>
        <row r="739">
          <cell r="A739">
            <v>900006719</v>
          </cell>
          <cell r="B739" t="str">
            <v>ONCOLOGOS ASOCIADOS DEL CAUCA- ONASCA</v>
          </cell>
        </row>
        <row r="740">
          <cell r="A740">
            <v>900007967</v>
          </cell>
          <cell r="B740" t="str">
            <v>INSTITUTO DEL GLAUCOMA</v>
          </cell>
        </row>
        <row r="741">
          <cell r="A741">
            <v>900008328</v>
          </cell>
          <cell r="B741" t="str">
            <v xml:space="preserve">CLINICA INTEGRAL DE EMERGENCIAS LAURA </v>
          </cell>
        </row>
        <row r="742">
          <cell r="A742">
            <v>900014785</v>
          </cell>
          <cell r="B742" t="str">
            <v>SERVIMEDIC QUIRON LTDA</v>
          </cell>
        </row>
        <row r="743">
          <cell r="A743">
            <v>900016598</v>
          </cell>
          <cell r="B743" t="str">
            <v>INST CARDIOVASCULAR DEL CESAR S.A</v>
          </cell>
        </row>
        <row r="744">
          <cell r="A744">
            <v>900017697</v>
          </cell>
          <cell r="B744" t="str">
            <v>SERVICIOS INTEGRALES EN SALUD FISIOCENTE</v>
          </cell>
        </row>
        <row r="745">
          <cell r="A745">
            <v>900021788</v>
          </cell>
          <cell r="B745" t="str">
            <v>CLINICA DE LA AMAZONIA IPS LTDA</v>
          </cell>
        </row>
        <row r="746">
          <cell r="A746">
            <v>900023605</v>
          </cell>
          <cell r="B746" t="str">
            <v>GENOMIC S.A.S</v>
          </cell>
        </row>
        <row r="747">
          <cell r="A747">
            <v>900032539</v>
          </cell>
          <cell r="B747" t="str">
            <v>SENTIR FISIOTERAPIA AVANZADA LTDA</v>
          </cell>
        </row>
        <row r="748">
          <cell r="A748">
            <v>900034131</v>
          </cell>
          <cell r="B748" t="str">
            <v>ESE MORENO Y CLAVIJO</v>
          </cell>
        </row>
        <row r="749">
          <cell r="A749">
            <v>900034438</v>
          </cell>
          <cell r="B749" t="str">
            <v>FUND SIAM</v>
          </cell>
        </row>
        <row r="750">
          <cell r="A750">
            <v>900036063</v>
          </cell>
          <cell r="B750" t="str">
            <v>LUNGAVITA S.A.</v>
          </cell>
        </row>
        <row r="751">
          <cell r="A751">
            <v>900042103</v>
          </cell>
          <cell r="B751" t="str">
            <v>ESE HOSP. UNIV. DEL CARIBE</v>
          </cell>
        </row>
        <row r="752">
          <cell r="A752">
            <v>900044011</v>
          </cell>
          <cell r="B752" t="str">
            <v>ENDOSCOPIA DE OCCIDENTE LIMITADA</v>
          </cell>
        </row>
        <row r="753">
          <cell r="A753">
            <v>900047874</v>
          </cell>
          <cell r="B753" t="str">
            <v>GRUPO AFIN FARMACEUTICA SAS BIC</v>
          </cell>
        </row>
        <row r="754">
          <cell r="A754">
            <v>900052148</v>
          </cell>
          <cell r="B754" t="str">
            <v>ESE TORIBIO CAUCA</v>
          </cell>
        </row>
        <row r="755">
          <cell r="A755">
            <v>900064250</v>
          </cell>
          <cell r="B755" t="str">
            <v>UNIDAD CLINICA SAN NICOLAS LIMITADA</v>
          </cell>
        </row>
        <row r="756">
          <cell r="A756">
            <v>900066347</v>
          </cell>
          <cell r="B756" t="str">
            <v>ESE HOSP DE SAN GIL</v>
          </cell>
        </row>
        <row r="757">
          <cell r="A757">
            <v>900067136</v>
          </cell>
          <cell r="B757" t="str">
            <v>E.S.E. HOSP REGIONAL DE VELEZ</v>
          </cell>
        </row>
        <row r="758">
          <cell r="A758">
            <v>900067158</v>
          </cell>
          <cell r="B758" t="str">
            <v>ASOCIACION DE SORDOS DE CALI</v>
          </cell>
        </row>
        <row r="759">
          <cell r="A759">
            <v>900067169</v>
          </cell>
          <cell r="B759" t="str">
            <v>ESE HOSPITAL REGIONAL DE GARCIA ROVIRA</v>
          </cell>
        </row>
        <row r="760">
          <cell r="A760">
            <v>900074359</v>
          </cell>
          <cell r="B760" t="str">
            <v>UCIMED S.A</v>
          </cell>
        </row>
        <row r="761">
          <cell r="A761">
            <v>900076101</v>
          </cell>
          <cell r="B761" t="str">
            <v>FUND CENTRO TERAPEUTICO IMPRONTA IPS</v>
          </cell>
        </row>
        <row r="762">
          <cell r="A762">
            <v>900077584</v>
          </cell>
          <cell r="B762" t="str">
            <v>COOEMSSANAR IPS LTDA - HOSP SAN JOSE</v>
          </cell>
        </row>
        <row r="763">
          <cell r="A763">
            <v>900088052</v>
          </cell>
          <cell r="B763" t="str">
            <v>MEDICAL GROUP LTDA (MG)</v>
          </cell>
        </row>
        <row r="764">
          <cell r="A764">
            <v>900090247</v>
          </cell>
          <cell r="B764" t="str">
            <v>CENTRO CARDIO INFANTIL IPS SAS</v>
          </cell>
        </row>
        <row r="765">
          <cell r="A765">
            <v>900091143</v>
          </cell>
          <cell r="B765" t="str">
            <v>EMPRESA SOCIAL DEL ESTADO PASTO SALUD</v>
          </cell>
        </row>
        <row r="766">
          <cell r="A766">
            <v>900094053</v>
          </cell>
          <cell r="B766" t="str">
            <v>MULTIAYUDAS ORTOPEDICAS</v>
          </cell>
        </row>
        <row r="767">
          <cell r="A767">
            <v>900098476</v>
          </cell>
          <cell r="B767" t="str">
            <v>HOSP INFANTIL UNIV DE SAN JOSE INFANTIL</v>
          </cell>
        </row>
        <row r="768">
          <cell r="A768">
            <v>900098550</v>
          </cell>
          <cell r="B768" t="str">
            <v xml:space="preserve">OFFIMEDICAS S.A </v>
          </cell>
        </row>
        <row r="769">
          <cell r="A769">
            <v>900101736</v>
          </cell>
          <cell r="B769" t="str">
            <v>IPS GESTIONAR BIENESTAR TUQUERRES HOSPIT</v>
          </cell>
        </row>
        <row r="770">
          <cell r="A770">
            <v>900104628</v>
          </cell>
          <cell r="B770" t="str">
            <v>FUND AMADEUS</v>
          </cell>
        </row>
        <row r="771">
          <cell r="A771">
            <v>900112027</v>
          </cell>
          <cell r="B771" t="str">
            <v>LABORATORIO ASOCLINIC INMUNOLOGIA LIMITA</v>
          </cell>
        </row>
        <row r="772">
          <cell r="A772">
            <v>900116192</v>
          </cell>
          <cell r="B772" t="str">
            <v>FUND FAMI</v>
          </cell>
        </row>
        <row r="773">
          <cell r="A773">
            <v>900121152</v>
          </cell>
          <cell r="B773" t="str">
            <v>HOSP RICAURTE EMPRESA SOCIAL DEL EST</v>
          </cell>
        </row>
        <row r="774">
          <cell r="A774">
            <v>900122524</v>
          </cell>
          <cell r="B774" t="str">
            <v>CENTRO DE SALUD MUNICIPAL CARTAGO</v>
          </cell>
        </row>
        <row r="775">
          <cell r="A775">
            <v>900123159</v>
          </cell>
          <cell r="B775" t="str">
            <v>FUND. CLINICA UNIVERSITARIA SAN JUAN</v>
          </cell>
        </row>
        <row r="776">
          <cell r="A776">
            <v>900123436</v>
          </cell>
          <cell r="B776" t="str">
            <v xml:space="preserve">SIES SALUD IPS </v>
          </cell>
        </row>
        <row r="777">
          <cell r="A777">
            <v>900124603</v>
          </cell>
          <cell r="B777" t="str">
            <v>CENTRO DERMATOLOGICO DE CALI S.A.S</v>
          </cell>
        </row>
        <row r="778">
          <cell r="A778">
            <v>900126658</v>
          </cell>
          <cell r="B778" t="str">
            <v>FISIOCENTER CANDELARIA LTDA</v>
          </cell>
        </row>
        <row r="779">
          <cell r="A779">
            <v>900126676</v>
          </cell>
          <cell r="B779" t="str">
            <v>CENTRO DE SALUD SAN MIGUEL ARCANGEL DE OSPINA ESE</v>
          </cell>
        </row>
        <row r="780">
          <cell r="A780">
            <v>900127211</v>
          </cell>
          <cell r="B780" t="str">
            <v>E.S.E. CENTRO HOSP SAN JUAN BAUTISTA</v>
          </cell>
        </row>
        <row r="781">
          <cell r="A781">
            <v>900127525</v>
          </cell>
          <cell r="B781" t="str">
            <v>CICLO VITAL COLOMBIA LIMITADA</v>
          </cell>
        </row>
        <row r="782">
          <cell r="A782">
            <v>900127853</v>
          </cell>
          <cell r="B782" t="str">
            <v>CENTRO DE SALUD CAMILO HURTADO CIFUENTES</v>
          </cell>
        </row>
        <row r="783">
          <cell r="A783">
            <v>900128655</v>
          </cell>
          <cell r="B783" t="str">
            <v>CENTRO DE SALUD FUNES E.S.E.</v>
          </cell>
        </row>
        <row r="784">
          <cell r="A784">
            <v>900134497</v>
          </cell>
          <cell r="B784" t="str">
            <v>CENTRO DE SALUD NUESTRA SEÑORA DE FATIMA</v>
          </cell>
        </row>
        <row r="785">
          <cell r="A785">
            <v>900135676</v>
          </cell>
          <cell r="B785" t="str">
            <v>ESE CENTRO DE SALUD SAN MIGUEL DEL MUNICIPIO DE ARBOLEDA</v>
          </cell>
        </row>
        <row r="786">
          <cell r="A786">
            <v>900136865</v>
          </cell>
          <cell r="B786" t="str">
            <v xml:space="preserve"> ESE HOSPITAL REGIONAL DEL MAGDALENA MEDIO</v>
          </cell>
        </row>
        <row r="787">
          <cell r="A787">
            <v>900136920</v>
          </cell>
          <cell r="B787" t="str">
            <v>E.S.E. CENTRO DE SALUD LA BUENA ESPERANZ</v>
          </cell>
        </row>
        <row r="788">
          <cell r="A788">
            <v>900139389</v>
          </cell>
          <cell r="B788" t="str">
            <v xml:space="preserve">SERVICIOS MEDICOS DE AMBULANCIA S.A.- SE          </v>
          </cell>
        </row>
        <row r="789">
          <cell r="A789">
            <v>900140292</v>
          </cell>
          <cell r="B789" t="str">
            <v>SAN JUAN BOSCO E.S.E LA LLANADA</v>
          </cell>
        </row>
        <row r="790">
          <cell r="A790">
            <v>900140894</v>
          </cell>
          <cell r="B790" t="str">
            <v>ESE CENTRO DE SALUD SEÑOR DEL MAR</v>
          </cell>
        </row>
        <row r="791">
          <cell r="A791">
            <v>900142282</v>
          </cell>
          <cell r="B791" t="str">
            <v>FUND CLINICA LETICIA</v>
          </cell>
        </row>
        <row r="792">
          <cell r="A792">
            <v>900142446</v>
          </cell>
          <cell r="B792" t="str">
            <v>E.S.E CENTRO DE SALUD DE LOS ANDES</v>
          </cell>
        </row>
        <row r="793">
          <cell r="A793">
            <v>900142579</v>
          </cell>
          <cell r="B793" t="str">
            <v>E.S.E. CENTRO DE SALUD VIRGEN DE LOURDES</v>
          </cell>
        </row>
        <row r="794">
          <cell r="A794">
            <v>900142999</v>
          </cell>
          <cell r="B794" t="str">
            <v>E.S.E SANTIAGO APOSTOL</v>
          </cell>
        </row>
        <row r="795">
          <cell r="A795">
            <v>900145572</v>
          </cell>
          <cell r="B795" t="str">
            <v>EMPRESA SOCIAL DEL ESTADO ESE SUR- ORIENTE</v>
          </cell>
        </row>
        <row r="796">
          <cell r="A796">
            <v>900145579</v>
          </cell>
          <cell r="B796" t="str">
            <v>EMPRESA SOCIAL DEL ESTADO POPAYAN E.S.E</v>
          </cell>
        </row>
        <row r="797">
          <cell r="A797">
            <v>900145581</v>
          </cell>
          <cell r="B797" t="str">
            <v>EMPRESA SOCIAL DEL ESTADO E.S.E. CENTRO 1</v>
          </cell>
        </row>
        <row r="798">
          <cell r="A798">
            <v>900145585</v>
          </cell>
          <cell r="B798" t="str">
            <v>EMPRESA SOCIAL DEL ESTADO ORIENTE(POPAYAN)</v>
          </cell>
        </row>
        <row r="799">
          <cell r="A799">
            <v>900145588</v>
          </cell>
          <cell r="B799" t="str">
            <v>ESE OCCIDENTE</v>
          </cell>
        </row>
        <row r="800">
          <cell r="A800">
            <v>900145767</v>
          </cell>
          <cell r="B800" t="str">
            <v>E.S.E SUR OCCIDENTE</v>
          </cell>
        </row>
        <row r="801">
          <cell r="A801">
            <v>900146006</v>
          </cell>
          <cell r="B801" t="str">
            <v>EMPRESA SOCIAL DEL ESTADO ESE NORTE 2 (CALOTO)</v>
          </cell>
        </row>
        <row r="802">
          <cell r="A802">
            <v>900146010</v>
          </cell>
          <cell r="B802" t="str">
            <v>ESE NORTE 1 E.S.E</v>
          </cell>
        </row>
        <row r="803">
          <cell r="A803">
            <v>900146012</v>
          </cell>
          <cell r="B803" t="str">
            <v>EMPRESA SOCIAL DEL ESTADO GUAPI ESE</v>
          </cell>
        </row>
        <row r="804">
          <cell r="A804">
            <v>900146438</v>
          </cell>
          <cell r="B804" t="str">
            <v>EMPRESA SOCIAL DEL ESTADO NORTE 3 E.S.E</v>
          </cell>
        </row>
        <row r="805">
          <cell r="A805">
            <v>900146471</v>
          </cell>
          <cell r="B805" t="str">
            <v>EMPRESA SOCIAL DEL ESTADO CENTRO 2 E.S.E</v>
          </cell>
        </row>
        <row r="806">
          <cell r="A806">
            <v>900146633</v>
          </cell>
          <cell r="B806" t="str">
            <v>UNIDAD VASCULAR LTDA</v>
          </cell>
        </row>
        <row r="807">
          <cell r="A807">
            <v>900148894</v>
          </cell>
          <cell r="B807" t="str">
            <v>UNIDAD CARDIOLOGICA LTDA</v>
          </cell>
        </row>
        <row r="808">
          <cell r="A808">
            <v>900149596</v>
          </cell>
          <cell r="B808" t="str">
            <v>ASISFARMA</v>
          </cell>
        </row>
        <row r="809">
          <cell r="A809">
            <v>900166361</v>
          </cell>
          <cell r="B809" t="str">
            <v>EMPRESA SOCIAL DEL ESTADO CENTRO DE SALU</v>
          </cell>
        </row>
        <row r="810">
          <cell r="A810">
            <v>900167616</v>
          </cell>
          <cell r="B810" t="str">
            <v>ESE SAN FRANCISCO</v>
          </cell>
        </row>
        <row r="811">
          <cell r="A811">
            <v>900169638</v>
          </cell>
          <cell r="B811" t="str">
            <v>MEDICINA INTEGRAL EN CASA COLOMBIA LTDA</v>
          </cell>
        </row>
        <row r="812">
          <cell r="A812">
            <v>900171988</v>
          </cell>
          <cell r="B812" t="str">
            <v>CLINICA DE FRACTURAS VITA SAS</v>
          </cell>
        </row>
        <row r="813">
          <cell r="A813">
            <v>900177280</v>
          </cell>
          <cell r="B813" t="str">
            <v xml:space="preserve">CARDIOMEDICOS DIAGNOSTICO Y REHABILITACION VASCULAR       </v>
          </cell>
        </row>
        <row r="814">
          <cell r="A814">
            <v>900181082</v>
          </cell>
          <cell r="B814" t="str">
            <v>CENTRO CUBANO DE RESTAURACION FISICA NEU</v>
          </cell>
        </row>
        <row r="815">
          <cell r="A815">
            <v>900181419</v>
          </cell>
          <cell r="B815" t="str">
            <v>MEINTEGRAL SAS</v>
          </cell>
        </row>
        <row r="816">
          <cell r="A816">
            <v>900181443</v>
          </cell>
          <cell r="B816" t="str">
            <v>MILAGROSA DE SERVICIOS LTDA</v>
          </cell>
        </row>
        <row r="817">
          <cell r="A817">
            <v>900185047</v>
          </cell>
          <cell r="B817" t="str">
            <v>OXYCENTER HOME CARE</v>
          </cell>
        </row>
        <row r="818">
          <cell r="A818">
            <v>900187785</v>
          </cell>
          <cell r="B818" t="str">
            <v>CENTDAD I.P.S S.A.S</v>
          </cell>
        </row>
        <row r="819">
          <cell r="A819">
            <v>900190045</v>
          </cell>
          <cell r="B819" t="str">
            <v>ESE HOSPITAL REGIONAL MANUELA BELTRAN</v>
          </cell>
        </row>
        <row r="820">
          <cell r="A820">
            <v>900190145</v>
          </cell>
          <cell r="B820" t="str">
            <v>ESE HOSP REGIONAL MANUELA BELTRAN</v>
          </cell>
        </row>
        <row r="821">
          <cell r="A821">
            <v>900192544</v>
          </cell>
          <cell r="B821" t="str">
            <v>CENTRO HOSPITAL LA FLORIDA E.S.E.</v>
          </cell>
        </row>
        <row r="822">
          <cell r="A822">
            <v>900192678</v>
          </cell>
          <cell r="B822" t="str">
            <v>E.S.E. CENTRO DE SALUD NUESTRA SENORA DE</v>
          </cell>
        </row>
        <row r="823">
          <cell r="A823">
            <v>900192832</v>
          </cell>
          <cell r="B823" t="str">
            <v>E.S.E. CENTRO DE SALUD SAN LORENZO</v>
          </cell>
        </row>
        <row r="824">
          <cell r="A824">
            <v>900193249</v>
          </cell>
          <cell r="B824" t="str">
            <v>FUND YOLIMA</v>
          </cell>
        </row>
        <row r="825">
          <cell r="A825">
            <v>900193601</v>
          </cell>
          <cell r="B825" t="str">
            <v>ASSIPREX</v>
          </cell>
        </row>
        <row r="826">
          <cell r="A826">
            <v>900193766</v>
          </cell>
          <cell r="B826" t="str">
            <v xml:space="preserve">E.S.E. CENTRO DE SALUD SAN JOSE DE LEIVA          </v>
          </cell>
        </row>
        <row r="827">
          <cell r="A827">
            <v>900196346</v>
          </cell>
          <cell r="B827" t="str">
            <v>E.S.E. HOSP. NUESTRA SEÑORA DEL CARMEN</v>
          </cell>
        </row>
        <row r="828">
          <cell r="A828">
            <v>900196347</v>
          </cell>
          <cell r="B828" t="str">
            <v>E.S.E HOSP LA DIVINA MISERICORDIA</v>
          </cell>
        </row>
        <row r="829">
          <cell r="A829">
            <v>900196366</v>
          </cell>
          <cell r="B829" t="str">
            <v>ESE HOSP SAN ANTONIO DE PADUA SIMITI</v>
          </cell>
        </row>
        <row r="830">
          <cell r="A830">
            <v>900196862</v>
          </cell>
          <cell r="B830" t="str">
            <v>SOPORTE VITAL CALI S.A.S</v>
          </cell>
        </row>
        <row r="831">
          <cell r="A831">
            <v>900201470</v>
          </cell>
          <cell r="B831" t="str">
            <v>FUND GRUPO DE APOYO</v>
          </cell>
        </row>
        <row r="832">
          <cell r="A832">
            <v>900205933</v>
          </cell>
          <cell r="B832" t="str">
            <v>MAMOGRAFIAS SAN VICENTE DE PAUL SAS</v>
          </cell>
        </row>
        <row r="833">
          <cell r="A833">
            <v>900206194</v>
          </cell>
          <cell r="B833" t="str">
            <v>CLINICA OFTALMOLOGICA DE PALMIRA</v>
          </cell>
        </row>
        <row r="834">
          <cell r="A834">
            <v>900206197</v>
          </cell>
          <cell r="B834" t="str">
            <v>CLINICA OFTALMOLOGICA DE PALMIRA SAS</v>
          </cell>
        </row>
        <row r="835">
          <cell r="A835">
            <v>900210981</v>
          </cell>
          <cell r="B835" t="str">
            <v>CORPORACION HOSPARIA JUAN CIUDAD</v>
          </cell>
        </row>
        <row r="836">
          <cell r="A836">
            <v>900211351</v>
          </cell>
          <cell r="B836" t="str">
            <v>CENTRO OFTALMOL. Y CIR. PLASTICA DEL NTE</v>
          </cell>
        </row>
        <row r="837">
          <cell r="A837">
            <v>900211460</v>
          </cell>
          <cell r="B837" t="str">
            <v xml:space="preserve">E.S.E SOR TERESA ADELA </v>
          </cell>
        </row>
        <row r="838">
          <cell r="A838">
            <v>900211468</v>
          </cell>
          <cell r="B838" t="str">
            <v>ESE FABIO JARAMILLO LONDOÑO</v>
          </cell>
        </row>
        <row r="839">
          <cell r="A839">
            <v>900211477</v>
          </cell>
          <cell r="B839" t="str">
            <v>E.S.E. RAFAEL TOVAR POVEDA</v>
          </cell>
        </row>
        <row r="840">
          <cell r="A840">
            <v>900212905</v>
          </cell>
          <cell r="B840" t="str">
            <v>LIGA VALLECAUCANA DE PARALISIS CEREBRAL</v>
          </cell>
        </row>
        <row r="841">
          <cell r="A841">
            <v>900215708</v>
          </cell>
          <cell r="B841" t="str">
            <v>MARÍA ISABEL MEJÍA CENTRO DE REHABILITACIÓN INTEGRAL S.A.S</v>
          </cell>
        </row>
        <row r="842">
          <cell r="A842">
            <v>900218460</v>
          </cell>
          <cell r="B842" t="str">
            <v>SISANAR S.A.</v>
          </cell>
        </row>
        <row r="843">
          <cell r="A843">
            <v>900219866</v>
          </cell>
          <cell r="B843" t="str">
            <v>MEDICARTE S.A</v>
          </cell>
        </row>
        <row r="844">
          <cell r="A844">
            <v>900220311</v>
          </cell>
          <cell r="B844" t="str">
            <v>SERVICIOS DE DIAGNOSTICO MEDICO SA</v>
          </cell>
        </row>
        <row r="845">
          <cell r="A845">
            <v>900223749</v>
          </cell>
          <cell r="B845" t="str">
            <v>FUND UNIDAD DE CUIDADOS INTENSIVOS</v>
          </cell>
        </row>
        <row r="846">
          <cell r="A846">
            <v>900225202</v>
          </cell>
          <cell r="B846" t="str">
            <v>CENTRO DE IMAGENES Y HEMODINAMIA CIMHE I</v>
          </cell>
        </row>
        <row r="847">
          <cell r="A847">
            <v>900228989</v>
          </cell>
          <cell r="B847" t="str">
            <v>CLINICA SANTA SOFIA DEL PACIFICO</v>
          </cell>
        </row>
        <row r="848">
          <cell r="A848">
            <v>900229849</v>
          </cell>
          <cell r="B848" t="str">
            <v>SER-SALUD CUERPO Y MENTE EN FORMA E.U</v>
          </cell>
        </row>
        <row r="849">
          <cell r="A849">
            <v>900231793</v>
          </cell>
          <cell r="B849" t="str">
            <v>NEFROUROS SAS</v>
          </cell>
        </row>
        <row r="850">
          <cell r="A850">
            <v>900235279</v>
          </cell>
          <cell r="B850" t="str">
            <v>PSICO SALUD Y TRANSORMACION S.A.S</v>
          </cell>
        </row>
        <row r="851">
          <cell r="A851">
            <v>900236008</v>
          </cell>
          <cell r="B851" t="str">
            <v>CUIDARTE EN CASA S.A.S.</v>
          </cell>
        </row>
        <row r="852">
          <cell r="A852">
            <v>900237579</v>
          </cell>
          <cell r="B852" t="str">
            <v>CLINICA MED S.A</v>
          </cell>
        </row>
        <row r="853">
          <cell r="A853">
            <v>900240018</v>
          </cell>
          <cell r="B853" t="str">
            <v>HOSP LOS COMUNEROS</v>
          </cell>
        </row>
        <row r="854">
          <cell r="A854">
            <v>900242742</v>
          </cell>
          <cell r="B854" t="str">
            <v>FABILU LTDA - CLINICA COLOMBIA ES</v>
          </cell>
        </row>
        <row r="855">
          <cell r="A855">
            <v>900246144</v>
          </cell>
          <cell r="B855" t="str">
            <v>PEAZETA LIMITADA</v>
          </cell>
        </row>
        <row r="856">
          <cell r="A856">
            <v>900246577</v>
          </cell>
          <cell r="B856" t="str">
            <v xml:space="preserve">ATENCION MEDICO INMEDIATA DOMICILIARIA A          </v>
          </cell>
        </row>
        <row r="857">
          <cell r="A857">
            <v>900247128</v>
          </cell>
          <cell r="B857" t="str">
            <v>CENTRODONCIA CARTAGO E.U</v>
          </cell>
        </row>
        <row r="858">
          <cell r="A858">
            <v>900247710</v>
          </cell>
          <cell r="B858" t="str">
            <v>CLINICA DE OFTALMOLOGIA DE CARTAGO</v>
          </cell>
        </row>
        <row r="859">
          <cell r="A859">
            <v>900247752</v>
          </cell>
          <cell r="B859" t="str">
            <v>CENTRO ORTOPEDICO GOMEZ Y CIA LTDA</v>
          </cell>
        </row>
        <row r="860">
          <cell r="A860">
            <v>900248007</v>
          </cell>
          <cell r="B860" t="str">
            <v>TAXIS LIBRES CALI 4444444 S.A</v>
          </cell>
        </row>
        <row r="861">
          <cell r="A861">
            <v>900248093</v>
          </cell>
          <cell r="B861" t="str">
            <v>ENDOSALUD DE OCCIDENTE S.A</v>
          </cell>
        </row>
        <row r="862">
          <cell r="A862">
            <v>900248882</v>
          </cell>
          <cell r="B862" t="str">
            <v>CLINICA PORTOAZUL S.A SIGLA CPA</v>
          </cell>
        </row>
        <row r="863">
          <cell r="A863">
            <v>900249053</v>
          </cell>
          <cell r="B863" t="str">
            <v>UCI DEL RIO S.A</v>
          </cell>
        </row>
        <row r="864">
          <cell r="A864">
            <v>900249405</v>
          </cell>
          <cell r="B864" t="str">
            <v>IPS CLIN. ODONT.SERVISALUD EU</v>
          </cell>
        </row>
        <row r="865">
          <cell r="A865">
            <v>900249611</v>
          </cell>
          <cell r="B865" t="str">
            <v>CENTRO DE FISIOTERAPIA OLGA LUCIA URIBE</v>
          </cell>
        </row>
        <row r="866">
          <cell r="A866">
            <v>900249822</v>
          </cell>
          <cell r="B866" t="str">
            <v>OPTICA MEDICA BUGA E.U</v>
          </cell>
        </row>
        <row r="867">
          <cell r="A867">
            <v>900250156</v>
          </cell>
          <cell r="B867" t="str">
            <v>CENTRO MEDICO Y DE REHABILITACION E.U</v>
          </cell>
        </row>
        <row r="868">
          <cell r="A868">
            <v>900256351</v>
          </cell>
          <cell r="B868" t="str">
            <v>CENTRO DE FISIOTERAPIA Y REHABILITACION DEL PACIFICO S.A.S.</v>
          </cell>
        </row>
        <row r="869">
          <cell r="A869">
            <v>900256612</v>
          </cell>
          <cell r="B869" t="str">
            <v>FEDI (PALMIRA)</v>
          </cell>
        </row>
        <row r="870">
          <cell r="A870">
            <v>900259678</v>
          </cell>
          <cell r="B870" t="str">
            <v>C.I.C LABORATORIO S.A.S</v>
          </cell>
        </row>
        <row r="871">
          <cell r="A871">
            <v>900261353</v>
          </cell>
          <cell r="B871" t="str">
            <v>FUND HOSP SAN VICENTE DE PAUL R</v>
          </cell>
        </row>
        <row r="872">
          <cell r="A872">
            <v>900267064</v>
          </cell>
          <cell r="B872" t="str">
            <v>INV AZALUD CLINICA BAHIA</v>
          </cell>
        </row>
        <row r="873">
          <cell r="A873">
            <v>900267247</v>
          </cell>
          <cell r="B873" t="str">
            <v>CENTRO DE REHAB. FISICA Y RESP. MARIA DE</v>
          </cell>
        </row>
        <row r="874">
          <cell r="A874">
            <v>900268120</v>
          </cell>
          <cell r="B874" t="str">
            <v>SALUS GLOBAL PARTNERS GC S.A.S</v>
          </cell>
        </row>
        <row r="875">
          <cell r="A875">
            <v>900271888</v>
          </cell>
          <cell r="B875" t="str">
            <v>FUND ALIANZA POR LA VIDA</v>
          </cell>
        </row>
        <row r="876">
          <cell r="A876">
            <v>900272000</v>
          </cell>
          <cell r="B876" t="str">
            <v>CENTRO DE EXCELENCIA MEDICA DEL VALLE DE</v>
          </cell>
        </row>
        <row r="877">
          <cell r="A877">
            <v>900278642</v>
          </cell>
          <cell r="B877" t="str">
            <v>AMBULANCIA SANTA RITA S.A.S</v>
          </cell>
        </row>
        <row r="878">
          <cell r="A878">
            <v>900279643</v>
          </cell>
          <cell r="B878" t="str">
            <v>EDUARDO BOLANOS IPS SAS</v>
          </cell>
        </row>
        <row r="879">
          <cell r="A879">
            <v>900279660</v>
          </cell>
          <cell r="B879" t="str">
            <v>NUEVO HOSP BOCAGRANDE</v>
          </cell>
        </row>
        <row r="880">
          <cell r="A880">
            <v>900283014</v>
          </cell>
          <cell r="B880" t="str">
            <v>DIAGNOSTICO VITAL S.A.S</v>
          </cell>
        </row>
        <row r="881">
          <cell r="A881">
            <v>900283739</v>
          </cell>
          <cell r="B881" t="str">
            <v>SALUD VISUAL SANTA MARIA IPS S.A.S</v>
          </cell>
        </row>
        <row r="882">
          <cell r="A882">
            <v>900284365</v>
          </cell>
          <cell r="B882" t="str">
            <v>SERVICIO DE SALUD INMEDIATO IPS SA</v>
          </cell>
        </row>
        <row r="883">
          <cell r="A883">
            <v>900291155</v>
          </cell>
          <cell r="B883" t="str">
            <v>CLINICA DE FRACTURAS CAUCA SAS</v>
          </cell>
        </row>
        <row r="884">
          <cell r="A884">
            <v>900292205</v>
          </cell>
          <cell r="B884" t="str">
            <v>CARDIOLOGIA HUGO DUQUE CENTRO DE EXCELEN</v>
          </cell>
        </row>
        <row r="885">
          <cell r="A885">
            <v>900293837</v>
          </cell>
          <cell r="B885" t="str">
            <v>CENTRO MEDICO DE ATENCION NEUROLOGICA NE</v>
          </cell>
        </row>
        <row r="886">
          <cell r="A886">
            <v>900293923</v>
          </cell>
          <cell r="B886" t="str">
            <v xml:space="preserve">IPS ESPECIALIZADA </v>
          </cell>
        </row>
        <row r="887">
          <cell r="A887">
            <v>900300580</v>
          </cell>
          <cell r="B887" t="str">
            <v>SERVIAMBULANCIAS DEL PACIFICO LTDA</v>
          </cell>
        </row>
        <row r="888">
          <cell r="A888">
            <v>900301238</v>
          </cell>
          <cell r="B888" t="str">
            <v>BOSTON MEDICAL CARE SAS IPS</v>
          </cell>
        </row>
        <row r="889">
          <cell r="A889">
            <v>900303589</v>
          </cell>
          <cell r="B889" t="str">
            <v>CARDIOIMAGENES DEL CAUCA LTDA</v>
          </cell>
        </row>
        <row r="890">
          <cell r="A890">
            <v>900304958</v>
          </cell>
          <cell r="B890" t="str">
            <v>SOCIEDAD SAN JOSE DE TORICES S.A</v>
          </cell>
        </row>
        <row r="891">
          <cell r="A891">
            <v>900305031</v>
          </cell>
          <cell r="B891" t="str">
            <v>HOGAR SAN JUAN UNIDAD INTEGRAL DE ESTANCIA</v>
          </cell>
        </row>
        <row r="892">
          <cell r="A892">
            <v>900306609</v>
          </cell>
          <cell r="B892" t="str">
            <v>CELAGEM SAS</v>
          </cell>
        </row>
        <row r="893">
          <cell r="A893">
            <v>900314868</v>
          </cell>
          <cell r="B893" t="str">
            <v>ON TIME CAR SAS</v>
          </cell>
        </row>
        <row r="894">
          <cell r="A894">
            <v>900315104</v>
          </cell>
          <cell r="B894" t="str">
            <v>FUNDAR COLOMBIA</v>
          </cell>
        </row>
        <row r="895">
          <cell r="A895">
            <v>900324452</v>
          </cell>
          <cell r="B895" t="str">
            <v>FUND ICOMSALUD IPS</v>
          </cell>
        </row>
        <row r="896">
          <cell r="A896">
            <v>900328323</v>
          </cell>
          <cell r="B896" t="str">
            <v>MIOCARDIO SAS</v>
          </cell>
        </row>
        <row r="897">
          <cell r="A897">
            <v>900328450</v>
          </cell>
          <cell r="B897" t="str">
            <v>APAES LTDA</v>
          </cell>
        </row>
        <row r="898">
          <cell r="A898">
            <v>900330416</v>
          </cell>
          <cell r="B898" t="str">
            <v>CORPORACION COMFENALCO VALLE UNI.LIBRE</v>
          </cell>
        </row>
        <row r="899">
          <cell r="A899">
            <v>900335691</v>
          </cell>
          <cell r="B899" t="str">
            <v xml:space="preserve">COMPAÑÍA OPERADORA CLINICA HISPANOAMERICANA </v>
          </cell>
        </row>
        <row r="900">
          <cell r="A900">
            <v>900336930</v>
          </cell>
          <cell r="B900" t="str">
            <v>COMPULAB SERVICIOS MEDICOS INTEGRALES S.</v>
          </cell>
        </row>
        <row r="901">
          <cell r="A901">
            <v>900338571</v>
          </cell>
          <cell r="B901" t="str">
            <v>SALUD EN CASA MEDICOS S.A.S.</v>
          </cell>
        </row>
        <row r="902">
          <cell r="A902">
            <v>900341409</v>
          </cell>
          <cell r="B902" t="str">
            <v>ESTUDIOS OFTALMOLOGICOS</v>
          </cell>
        </row>
        <row r="903">
          <cell r="A903">
            <v>900342064</v>
          </cell>
          <cell r="B903" t="str">
            <v>SOCIEDAD COMERCIALIZADORA DE INSUMOS Y S</v>
          </cell>
        </row>
        <row r="904">
          <cell r="A904">
            <v>900345765</v>
          </cell>
          <cell r="B904" t="str">
            <v>EMPRESA MULTIACTIVA DE SALUD SERMULTISALUD SAS</v>
          </cell>
        </row>
        <row r="905">
          <cell r="A905">
            <v>900346953</v>
          </cell>
          <cell r="B905" t="str">
            <v>CARDIOSALUD EJE CAFETERO S.A.S</v>
          </cell>
        </row>
        <row r="906">
          <cell r="A906">
            <v>900348416</v>
          </cell>
          <cell r="B906" t="str">
            <v>MEDICINA DOMICILIARIA DE COLOMBIA SAS</v>
          </cell>
        </row>
        <row r="907">
          <cell r="A907">
            <v>900348830</v>
          </cell>
          <cell r="B907" t="str">
            <v>INTEGRAL SOLUTIONS SD SAS</v>
          </cell>
        </row>
        <row r="908">
          <cell r="A908">
            <v>900349644</v>
          </cell>
          <cell r="B908" t="str">
            <v>VILLA ROBLEDO IPS</v>
          </cell>
        </row>
        <row r="909">
          <cell r="A909">
            <v>900351322</v>
          </cell>
          <cell r="B909" t="str">
            <v>EVOLUCIA S.A.S.</v>
          </cell>
        </row>
        <row r="910">
          <cell r="A910">
            <v>900355304</v>
          </cell>
          <cell r="B910" t="str">
            <v>HOME HEALTH SALUD EN CASA SAS IPS</v>
          </cell>
        </row>
        <row r="911">
          <cell r="A911">
            <v>900356106</v>
          </cell>
          <cell r="B911" t="str">
            <v xml:space="preserve">FUNDACION SALUD MENTAL DEL VALLE </v>
          </cell>
        </row>
        <row r="912">
          <cell r="A912">
            <v>900358852</v>
          </cell>
          <cell r="B912" t="str">
            <v>KAMEX FISIOTERAPIAS S.A.S</v>
          </cell>
        </row>
        <row r="913">
          <cell r="A913">
            <v>900358972</v>
          </cell>
          <cell r="B913" t="str">
            <v>GRUPO EMPRESARIAL URBE S.A.S  - DIGIMAGE</v>
          </cell>
        </row>
        <row r="914">
          <cell r="A914">
            <v>900363673</v>
          </cell>
          <cell r="B914" t="str">
            <v>SIENERGIA GLOBAL EN SALUD SAS</v>
          </cell>
        </row>
        <row r="915">
          <cell r="A915">
            <v>900369646</v>
          </cell>
          <cell r="B915" t="str">
            <v>LABOR MEDICA IPS</v>
          </cell>
        </row>
        <row r="916">
          <cell r="A916">
            <v>900373079</v>
          </cell>
          <cell r="B916" t="str">
            <v>FUND REINA ISABEL</v>
          </cell>
        </row>
        <row r="917">
          <cell r="A917">
            <v>900377905</v>
          </cell>
          <cell r="B917" t="str">
            <v>OUTSOURCING FARMACEUTICO INTEGRAL S.A.S.</v>
          </cell>
        </row>
        <row r="918">
          <cell r="A918">
            <v>900379852</v>
          </cell>
          <cell r="B918" t="str">
            <v>CORPCODESA DE OCCIDENTE S A S</v>
          </cell>
        </row>
        <row r="919">
          <cell r="A919">
            <v>900380599</v>
          </cell>
          <cell r="B919" t="str">
            <v>CENTRO DE ENDOSCOPIA DIGESTIVA DEL VALLE</v>
          </cell>
        </row>
        <row r="920">
          <cell r="A920">
            <v>900383746</v>
          </cell>
          <cell r="B920" t="str">
            <v>BIENSA CENTRO DE ESPECIALISTAS</v>
          </cell>
        </row>
        <row r="921">
          <cell r="A921">
            <v>900385628</v>
          </cell>
          <cell r="B921" t="str">
            <v>MEDICENTRO FAMILIAR IPS SAS</v>
          </cell>
        </row>
        <row r="922">
          <cell r="A922">
            <v>900386591</v>
          </cell>
          <cell r="B922" t="str">
            <v>GYO MEDICAL IPS SAS</v>
          </cell>
        </row>
        <row r="923">
          <cell r="A923">
            <v>900390423</v>
          </cell>
          <cell r="B923" t="str">
            <v xml:space="preserve">PROMOTORA CLINICA ZONAFRANCA DE URABA </v>
          </cell>
        </row>
        <row r="924">
          <cell r="A924">
            <v>900392743</v>
          </cell>
          <cell r="B924" t="str">
            <v>CLINICA DE ARTRITIS TEMPRANA S.A.S</v>
          </cell>
        </row>
        <row r="925">
          <cell r="A925">
            <v>900397634</v>
          </cell>
          <cell r="B925" t="str">
            <v>FENIX VIDA S.A.S.</v>
          </cell>
        </row>
        <row r="926">
          <cell r="A926">
            <v>900403508</v>
          </cell>
          <cell r="B926" t="str">
            <v>MASCAPACIDAD S.A.S</v>
          </cell>
        </row>
        <row r="927">
          <cell r="A927">
            <v>900407111</v>
          </cell>
          <cell r="B927" t="str">
            <v>GENCELL PHARMA S.A.S</v>
          </cell>
        </row>
        <row r="928">
          <cell r="A928">
            <v>900407170</v>
          </cell>
          <cell r="B928" t="str">
            <v>CENTRO DE REHABILITACION CARDIOPULMONAR</v>
          </cell>
        </row>
        <row r="929">
          <cell r="A929">
            <v>900408220</v>
          </cell>
          <cell r="B929" t="str">
            <v>CLINICA NUEVA SAGRADO CORAZON</v>
          </cell>
        </row>
        <row r="930">
          <cell r="A930">
            <v>900412421</v>
          </cell>
          <cell r="B930" t="str">
            <v>UNIDAD DE ESPECIALIDADES MEDICAS SAS</v>
          </cell>
        </row>
        <row r="931">
          <cell r="A931">
            <v>900412444</v>
          </cell>
          <cell r="B931" t="str">
            <v>HOSP ORTOPEDICO S.A.S</v>
          </cell>
        </row>
        <row r="932">
          <cell r="A932">
            <v>900413988</v>
          </cell>
          <cell r="B932" t="str">
            <v>IPS DE LAS AMERICAS SAS</v>
          </cell>
        </row>
        <row r="933">
          <cell r="A933">
            <v>900415765</v>
          </cell>
          <cell r="B933" t="str">
            <v>INTEGRA CAPF S.A.S.</v>
          </cell>
        </row>
        <row r="934">
          <cell r="A934">
            <v>900418463</v>
          </cell>
          <cell r="B934" t="str">
            <v>CENTRO DE REHAB. FISICA Y RESP. MARIA DE</v>
          </cell>
        </row>
        <row r="935">
          <cell r="A935">
            <v>900420351</v>
          </cell>
          <cell r="B935" t="str">
            <v>CENTRO PARA TRASTORNOS DEL DESARROLLO</v>
          </cell>
        </row>
        <row r="936">
          <cell r="A936">
            <v>900420751</v>
          </cell>
          <cell r="B936" t="str">
            <v>SPORT MEDICAL CENTER IPS GUSTAVO PORTELA SAS</v>
          </cell>
        </row>
        <row r="937">
          <cell r="A937">
            <v>900421287</v>
          </cell>
          <cell r="B937" t="str">
            <v>SER MEDIC IPS SAS HOSP DEPTAL CLAREN</v>
          </cell>
        </row>
        <row r="938">
          <cell r="A938">
            <v>900422757</v>
          </cell>
          <cell r="B938" t="str">
            <v>FUND SERSOCIAL</v>
          </cell>
        </row>
        <row r="939">
          <cell r="A939">
            <v>900422915</v>
          </cell>
          <cell r="B939" t="str">
            <v>TURISTICA DE VIAJES PROMOTORA DE TURISMO S.A.S</v>
          </cell>
        </row>
        <row r="940">
          <cell r="A940">
            <v>900425941</v>
          </cell>
          <cell r="B940" t="str">
            <v>SANTUARIO MEDICAL CENTER S.A.S</v>
          </cell>
        </row>
        <row r="941">
          <cell r="A941">
            <v>900428623</v>
          </cell>
          <cell r="B941" t="str">
            <v>AMBULANCIAS EMERMEDIC S.A.S</v>
          </cell>
        </row>
        <row r="942">
          <cell r="A942">
            <v>900432887</v>
          </cell>
          <cell r="B942" t="str">
            <v>FARMART LTDA</v>
          </cell>
        </row>
        <row r="943">
          <cell r="A943">
            <v>900435050</v>
          </cell>
          <cell r="B943" t="str">
            <v>FISIOSALUD CENTRO DE TERAPIAS INTEGRALES</v>
          </cell>
        </row>
        <row r="944">
          <cell r="A944">
            <v>900435146</v>
          </cell>
          <cell r="B944" t="str">
            <v>LABORATORIO LORENA VEJARANO SAS</v>
          </cell>
        </row>
        <row r="945">
          <cell r="A945">
            <v>900438792</v>
          </cell>
          <cell r="B945" t="str">
            <v>OPORTUNIDAD DE VIDA</v>
          </cell>
        </row>
        <row r="946">
          <cell r="A946">
            <v>900439346</v>
          </cell>
          <cell r="B946" t="str">
            <v>PRODUMEDIHOS S.A.S.</v>
          </cell>
        </row>
        <row r="947">
          <cell r="A947">
            <v>900442854</v>
          </cell>
          <cell r="B947" t="str">
            <v>IPS MEDIC GINEBRA S.A.S.</v>
          </cell>
        </row>
        <row r="948">
          <cell r="A948">
            <v>900442870</v>
          </cell>
          <cell r="B948" t="str">
            <v> CLINICA ONCOLOGICA AURORA SAS</v>
          </cell>
        </row>
        <row r="949">
          <cell r="A949">
            <v>900442930</v>
          </cell>
          <cell r="B949" t="str">
            <v>DOLORMED CENTRO INTEGRAL EN MANEJO DE DO</v>
          </cell>
        </row>
        <row r="950">
          <cell r="A950">
            <v>900445827</v>
          </cell>
          <cell r="B950" t="str">
            <v>CENTRO ESPECIALIZADO EN NEUROREHABILITAC</v>
          </cell>
        </row>
        <row r="951">
          <cell r="A951">
            <v>900448559</v>
          </cell>
          <cell r="B951" t="str">
            <v>MEDIGLOBAL I.P.S S.A.S</v>
          </cell>
        </row>
        <row r="952">
          <cell r="A952">
            <v>900459820</v>
          </cell>
          <cell r="B952" t="str">
            <v>GRUPO EMPRESARIAL ORANGE SAS - REHABILITARTE EN CASA</v>
          </cell>
        </row>
        <row r="953">
          <cell r="A953">
            <v>900463465</v>
          </cell>
          <cell r="B953" t="str">
            <v>CENTRO MEDICO LABORAL S.A.S</v>
          </cell>
        </row>
        <row r="954">
          <cell r="A954">
            <v>900463808</v>
          </cell>
          <cell r="B954" t="str">
            <v>MEDITEC CALIDAD EN SALUD SAS</v>
          </cell>
        </row>
        <row r="955">
          <cell r="A955">
            <v>900464965</v>
          </cell>
          <cell r="B955" t="str">
            <v>I.P.S CENTRO DE EXCELENCIA EN RIESGO INT</v>
          </cell>
        </row>
        <row r="956">
          <cell r="A956">
            <v>900469882</v>
          </cell>
          <cell r="B956" t="str">
            <v>CENTRO MEDICO SERVISALUD INTEGRAL</v>
          </cell>
        </row>
        <row r="957">
          <cell r="A957">
            <v>900470642</v>
          </cell>
          <cell r="B957" t="str">
            <v>MEDICAL DUARTE ZF SAS</v>
          </cell>
        </row>
        <row r="958">
          <cell r="A958">
            <v>900472435</v>
          </cell>
          <cell r="B958" t="str">
            <v>CENTRO BIOMEDICO ZER INTEGRAL S.A.S.</v>
          </cell>
        </row>
        <row r="959">
          <cell r="A959">
            <v>900482242</v>
          </cell>
          <cell r="B959" t="str">
            <v>CENTRO HOSPITALARIO SERENA DEL MAR S.A.</v>
          </cell>
        </row>
        <row r="960">
          <cell r="A960">
            <v>900482449</v>
          </cell>
          <cell r="B960" t="str">
            <v>CENTRO INTEGRAL DE REHABILITACION NEUROL</v>
          </cell>
        </row>
        <row r="961">
          <cell r="A961">
            <v>900483518</v>
          </cell>
          <cell r="B961" t="str">
            <v>HUMANIZAR SALUD INTEGRA</v>
          </cell>
        </row>
        <row r="962">
          <cell r="A962">
            <v>900485965</v>
          </cell>
          <cell r="B962" t="str">
            <v>CENTRO DE NEUROREABILITACION APAES PEREIRA SAS</v>
          </cell>
        </row>
        <row r="963">
          <cell r="A963">
            <v>900492323</v>
          </cell>
          <cell r="B963" t="str">
            <v>FIRE ASISTENCIA S.A</v>
          </cell>
        </row>
        <row r="964">
          <cell r="A964">
            <v>900494504</v>
          </cell>
          <cell r="B964" t="str">
            <v>CENTRO DE REHABILITACION INTEGRAL FISIOA</v>
          </cell>
        </row>
        <row r="965">
          <cell r="A965">
            <v>900496641</v>
          </cell>
          <cell r="B965" t="str">
            <v>CLINICOS PROGRAMAS DE ATENCION INTEGRAL</v>
          </cell>
        </row>
        <row r="966">
          <cell r="A966">
            <v>900498069</v>
          </cell>
          <cell r="B966" t="str">
            <v>CLINICA REGIONAL DE ESPECIALISTAS SINAIS</v>
          </cell>
        </row>
        <row r="967">
          <cell r="A967">
            <v>900512871</v>
          </cell>
          <cell r="B967" t="str">
            <v>SERVICIOS EN REHABILITACION Y ESPECIALIS</v>
          </cell>
        </row>
        <row r="968">
          <cell r="A968">
            <v>900513306</v>
          </cell>
          <cell r="B968" t="str">
            <v>FUND MARIA REINA</v>
          </cell>
        </row>
        <row r="969">
          <cell r="A969">
            <v>900526028</v>
          </cell>
          <cell r="B969" t="str">
            <v>ENDODIGESTIVOS SAS</v>
          </cell>
        </row>
        <row r="970">
          <cell r="A970">
            <v>900529056</v>
          </cell>
          <cell r="B970" t="str">
            <v>MEDIFACA IPS S.A.S</v>
          </cell>
        </row>
        <row r="971">
          <cell r="A971">
            <v>900531216</v>
          </cell>
          <cell r="B971" t="str">
            <v>CONFIMED S.A.S. SERVICIOS MEDICOS CONFIA</v>
          </cell>
        </row>
        <row r="972">
          <cell r="A972">
            <v>900531606</v>
          </cell>
          <cell r="B972" t="str">
            <v>FOTOPRO COLOMBIA S.A.S</v>
          </cell>
        </row>
        <row r="973">
          <cell r="A973">
            <v>900532504</v>
          </cell>
          <cell r="B973" t="str">
            <v>DAVITA SAS</v>
          </cell>
        </row>
        <row r="974">
          <cell r="A974">
            <v>900535544</v>
          </cell>
          <cell r="B974" t="str">
            <v>PREMIER INVESMENT S.A.</v>
          </cell>
        </row>
        <row r="975">
          <cell r="A975">
            <v>900536788</v>
          </cell>
          <cell r="B975" t="str">
            <v>RENASERES IPS S.A.S</v>
          </cell>
        </row>
        <row r="976">
          <cell r="A976">
            <v>900544826</v>
          </cell>
          <cell r="B976" t="str">
            <v>DOLPHIN MEDICAL Y CIA S.A.S</v>
          </cell>
        </row>
        <row r="977">
          <cell r="A977">
            <v>900552062</v>
          </cell>
          <cell r="B977" t="str">
            <v>NEUROKIDS CAUCA S.A.S</v>
          </cell>
        </row>
        <row r="978">
          <cell r="A978">
            <v>900565727</v>
          </cell>
          <cell r="B978" t="str">
            <v>FUND MONTAÑAS AZULES FLORIDABLANCA</v>
          </cell>
        </row>
        <row r="979">
          <cell r="A979">
            <v>900567320</v>
          </cell>
          <cell r="B979" t="str">
            <v>PROFESIONALES POR LA DISCAPACIDAD INFANT</v>
          </cell>
        </row>
        <row r="980">
          <cell r="A980">
            <v>900570697</v>
          </cell>
          <cell r="B980" t="str">
            <v>REDES IMAT CLINICA DE FRACTURAS SAS</v>
          </cell>
        </row>
        <row r="981">
          <cell r="A981">
            <v>900582598</v>
          </cell>
          <cell r="B981" t="str">
            <v>ADMINISTRADORA CLINICA LA COLINA SAS</v>
          </cell>
        </row>
        <row r="982">
          <cell r="A982">
            <v>900585863</v>
          </cell>
          <cell r="B982" t="str">
            <v>ONCODERMA S.A.S</v>
          </cell>
        </row>
        <row r="983">
          <cell r="A983">
            <v>900589178</v>
          </cell>
          <cell r="B983" t="str">
            <v>REMY IPS</v>
          </cell>
        </row>
        <row r="984">
          <cell r="A984">
            <v>900595251</v>
          </cell>
          <cell r="B984" t="str">
            <v>CENTRO VILLA SOFI</v>
          </cell>
        </row>
        <row r="985">
          <cell r="A985">
            <v>900596447</v>
          </cell>
          <cell r="B985" t="str">
            <v>IPS Ensalud Colombia SAS</v>
          </cell>
        </row>
        <row r="986">
          <cell r="A986">
            <v>900596827</v>
          </cell>
          <cell r="B986" t="str">
            <v>UCI NUESTRA SEÑORA DE FATIMA S.A.S</v>
          </cell>
        </row>
        <row r="987">
          <cell r="A987">
            <v>900598874</v>
          </cell>
          <cell r="B987" t="str">
            <v>OPTICA SANTA MARIA DG S.A.S</v>
          </cell>
        </row>
        <row r="988">
          <cell r="A988">
            <v>900605091</v>
          </cell>
          <cell r="B988" t="str">
            <v>CENTRO DE ENDOSCOPIA DEL VALLE CENVALLE</v>
          </cell>
        </row>
        <row r="989">
          <cell r="A989">
            <v>900611060</v>
          </cell>
          <cell r="B989" t="str">
            <v>CENEMED QUILICHAO-CENTRO DE ESPECIALISTA</v>
          </cell>
        </row>
        <row r="990">
          <cell r="A990">
            <v>900612531</v>
          </cell>
          <cell r="B990" t="str">
            <v>OPERADOR CLINICO HOSPIT. G-OCHO</v>
          </cell>
        </row>
        <row r="991">
          <cell r="A991">
            <v>900613550</v>
          </cell>
          <cell r="B991" t="str">
            <v>CLINICA SAN FRANCISCO DE ASIS</v>
          </cell>
        </row>
        <row r="992">
          <cell r="A992">
            <v>900624317</v>
          </cell>
          <cell r="B992" t="str">
            <v>CORPORACION HOSP INFANTIL CONCEJO DE MEDELLIN</v>
          </cell>
        </row>
        <row r="993">
          <cell r="A993">
            <v>900625317</v>
          </cell>
          <cell r="B993" t="str">
            <v>CORPORACION HOSP INFANTIL CONCEJO DE</v>
          </cell>
        </row>
        <row r="994">
          <cell r="A994">
            <v>900631361</v>
          </cell>
          <cell r="B994" t="str">
            <v>INV MEDICAS VALLE SALUD SAS - CL</v>
          </cell>
        </row>
        <row r="995">
          <cell r="A995">
            <v>900653672</v>
          </cell>
          <cell r="B995" t="str">
            <v xml:space="preserve">UCI VALLE SAS </v>
          </cell>
        </row>
        <row r="996">
          <cell r="A996">
            <v>900659494</v>
          </cell>
          <cell r="B996" t="str">
            <v>FARMALATAM COLOMBIA SAS - FARMALISTO</v>
          </cell>
        </row>
        <row r="997">
          <cell r="A997">
            <v>900664569</v>
          </cell>
          <cell r="B997" t="str">
            <v>IPS CORMEDES S.A.S</v>
          </cell>
        </row>
        <row r="998">
          <cell r="A998">
            <v>900673755</v>
          </cell>
          <cell r="B998" t="str">
            <v>SOHAM Acondicionamiento y Rehabilitación Física S.A.S</v>
          </cell>
        </row>
        <row r="999">
          <cell r="A999">
            <v>900676568</v>
          </cell>
          <cell r="B999" t="str">
            <v>GASTRO ELITE SAS</v>
          </cell>
        </row>
        <row r="1000">
          <cell r="A1000">
            <v>900681146</v>
          </cell>
          <cell r="B1000" t="str">
            <v>MEJOR SALUD DEL VALLE IPS SAS</v>
          </cell>
        </row>
        <row r="1001">
          <cell r="A1001">
            <v>900686381</v>
          </cell>
          <cell r="B1001" t="str">
            <v>CLINICA NEUMOLOGICA DEL PACIFICO S.A.S</v>
          </cell>
        </row>
        <row r="1002">
          <cell r="A1002">
            <v>900690521</v>
          </cell>
          <cell r="B1002" t="str">
            <v>HOGAR GERIATRICO EL BUEN VIVIR S.A.S</v>
          </cell>
        </row>
        <row r="1003">
          <cell r="A1003">
            <v>900693027</v>
          </cell>
          <cell r="B1003" t="str">
            <v>FUND HOGAR DE PASO SAN CAMILO DE LE</v>
          </cell>
        </row>
        <row r="1004">
          <cell r="A1004">
            <v>900698537</v>
          </cell>
          <cell r="B1004" t="str">
            <v>IPS H &amp; L SALUD S.A.S</v>
          </cell>
        </row>
        <row r="1005">
          <cell r="A1005">
            <v>900699086</v>
          </cell>
          <cell r="B1005" t="str">
            <v>CLINICA PALMA REAL S.A.S</v>
          </cell>
        </row>
        <row r="1006">
          <cell r="A1006">
            <v>900703272</v>
          </cell>
          <cell r="B1006" t="str">
            <v>IPS SALVAR 24H SAS</v>
          </cell>
        </row>
        <row r="1007">
          <cell r="A1007">
            <v>900718959</v>
          </cell>
          <cell r="B1007" t="str">
            <v>FUND PILSEN WELLNESS CENTER</v>
          </cell>
        </row>
        <row r="1008">
          <cell r="A1008">
            <v>900732243</v>
          </cell>
          <cell r="B1008" t="str">
            <v>GRUPO DE ESPECIALISTAS EN MANEJO INTEGRA (GESENCRO)</v>
          </cell>
        </row>
        <row r="1009">
          <cell r="A1009">
            <v>900743259</v>
          </cell>
          <cell r="B1009" t="str">
            <v>OFTALMOLOGIA DE ALTA TECNOLOGIA S.A.S</v>
          </cell>
        </row>
        <row r="1010">
          <cell r="A1010">
            <v>900750333</v>
          </cell>
          <cell r="B1010" t="str">
            <v>ESE HOSP NUESTRA SEÑORA DE LAS MERCEDES</v>
          </cell>
        </row>
        <row r="1011">
          <cell r="A1011">
            <v>900752752</v>
          </cell>
          <cell r="B1011" t="str">
            <v>LABORATORIO CLINICO CENTRAL DE REFERENCI</v>
          </cell>
        </row>
        <row r="1012">
          <cell r="A1012">
            <v>900759245</v>
          </cell>
          <cell r="B1012" t="str">
            <v>CENTRO MEDICO INTEGRATIVO MANA S.A.S</v>
          </cell>
        </row>
        <row r="1013">
          <cell r="A1013">
            <v>900762907</v>
          </cell>
          <cell r="B1013" t="str">
            <v>DR JULIO HOOKER</v>
          </cell>
        </row>
        <row r="1014">
          <cell r="A1014">
            <v>900771349</v>
          </cell>
          <cell r="B1014" t="str">
            <v>CLINICA DESA SAS CALI</v>
          </cell>
        </row>
        <row r="1015">
          <cell r="A1015">
            <v>900798106</v>
          </cell>
          <cell r="B1015" t="str">
            <v>CENTRAL CARE SANTA MARTA SAS</v>
          </cell>
        </row>
        <row r="1016">
          <cell r="A1016">
            <v>900798538</v>
          </cell>
          <cell r="B1016" t="str">
            <v>ALERGOLOGOS DE OCCIDENTE SAS</v>
          </cell>
        </row>
        <row r="1017">
          <cell r="A1017">
            <v>900807126</v>
          </cell>
          <cell r="B1017" t="str">
            <v>CLINICA REINA ISABEL SAS</v>
          </cell>
        </row>
        <row r="1018">
          <cell r="A1018">
            <v>900807482</v>
          </cell>
          <cell r="B1018" t="str">
            <v>E.S.E HOSP DE LA VEGA</v>
          </cell>
        </row>
        <row r="1019">
          <cell r="A1019">
            <v>900813702</v>
          </cell>
          <cell r="B1019" t="str">
            <v>IPS HENRY TELLEZ MARTINEZ S.A.S</v>
          </cell>
        </row>
        <row r="1020">
          <cell r="A1020">
            <v>900824186</v>
          </cell>
          <cell r="B1020" t="str">
            <v>ORTOPEDICOS FUTURO COLOMBIA S.A.S</v>
          </cell>
        </row>
        <row r="1021">
          <cell r="A1021">
            <v>900826841</v>
          </cell>
          <cell r="B1021" t="str">
            <v>MEDICINA Y TERAPIAS DOMICILIARIAS S.A.S</v>
          </cell>
        </row>
        <row r="1022">
          <cell r="A1022">
            <v>900836343</v>
          </cell>
          <cell r="B1022" t="str">
            <v>CONSORCIO DESA</v>
          </cell>
        </row>
        <row r="1023">
          <cell r="A1023">
            <v>900842583</v>
          </cell>
          <cell r="B1023" t="str">
            <v>VARAN FARMA SAS</v>
          </cell>
        </row>
        <row r="1024">
          <cell r="A1024">
            <v>900844119</v>
          </cell>
          <cell r="B1024" t="str">
            <v>LABORATORIOS DEL VALLE SAS</v>
          </cell>
        </row>
        <row r="1025">
          <cell r="A1025">
            <v>900848340</v>
          </cell>
          <cell r="B1025" t="str">
            <v>CLÍNICA CENTRAL DEL QUINDIO</v>
          </cell>
        </row>
        <row r="1026">
          <cell r="A1026">
            <v>900848933</v>
          </cell>
          <cell r="B1026" t="str">
            <v>KARDIUP S.A.S</v>
          </cell>
        </row>
        <row r="1027">
          <cell r="A1027">
            <v>900850834</v>
          </cell>
          <cell r="B1027" t="str">
            <v>CLINICA NUEVA DE CARTAGO</v>
          </cell>
        </row>
        <row r="1028">
          <cell r="A1028">
            <v>900891513</v>
          </cell>
          <cell r="B1028" t="str">
            <v>CLINICA NUEVA RAFAEL URIBE URIBE SAS</v>
          </cell>
        </row>
        <row r="1029">
          <cell r="A1029">
            <v>900895500</v>
          </cell>
          <cell r="B1029" t="str">
            <v>UNILAB LABORATORIO CLINICO Y CITOLOGICO SAS</v>
          </cell>
        </row>
        <row r="1030">
          <cell r="A1030">
            <v>900900754</v>
          </cell>
          <cell r="B1030" t="str">
            <v>CLINICA VALLE SALUD SAN FERNANDO S.A.S</v>
          </cell>
        </row>
        <row r="1031">
          <cell r="A1031">
            <v>900908245</v>
          </cell>
          <cell r="B1031" t="str">
            <v>UNIDAD MEDICO QUIRURGICA SANTA CLARA IPS S.A.S</v>
          </cell>
        </row>
        <row r="1032">
          <cell r="A1032">
            <v>900909158</v>
          </cell>
          <cell r="B1032" t="str">
            <v>ORTOPEDISTAS ONCOLOGOS DE COLOMBIA S.A.S</v>
          </cell>
        </row>
        <row r="1033">
          <cell r="A1033">
            <v>900919866</v>
          </cell>
          <cell r="B1033" t="str">
            <v>MEDICARTE SAS</v>
          </cell>
        </row>
        <row r="1034">
          <cell r="A1034">
            <v>900920808</v>
          </cell>
          <cell r="B1034" t="str">
            <v>IPS FUNDAR</v>
          </cell>
        </row>
        <row r="1035">
          <cell r="A1035">
            <v>900922290</v>
          </cell>
          <cell r="B1035" t="str">
            <v>SALUD INTEGRA IPS S.A.S</v>
          </cell>
        </row>
        <row r="1036">
          <cell r="A1036">
            <v>900923860</v>
          </cell>
          <cell r="B1036" t="str">
            <v>UNIDAD GINECOOBSTETRICA DEL PACIFICO SAS</v>
          </cell>
        </row>
        <row r="1037">
          <cell r="A1037">
            <v>900951033</v>
          </cell>
          <cell r="B1037" t="str">
            <v>CLINICA CRISTO REY CALI S.A.S</v>
          </cell>
        </row>
        <row r="1038">
          <cell r="A1038">
            <v>900954138</v>
          </cell>
          <cell r="B1038" t="str">
            <v>VIAJEMOS POR COLOMBIA SAS</v>
          </cell>
        </row>
        <row r="1039">
          <cell r="A1039">
            <v>900958564</v>
          </cell>
          <cell r="B1039" t="str">
            <v>SUBRED INTEGRADA DE SERVICIOS DE SALUD SUR ESE</v>
          </cell>
        </row>
        <row r="1040">
          <cell r="A1040">
            <v>900959048</v>
          </cell>
          <cell r="B1040" t="str">
            <v>SUBRED INTEGRADA DE SERVICIOS DE SALUD</v>
          </cell>
        </row>
        <row r="1041">
          <cell r="A1041">
            <v>900959051</v>
          </cell>
          <cell r="B1041" t="str">
            <v xml:space="preserve">SUBRED INTEGRADA DE SERVICIOS DE SALUD CENTRO ORIENTE E.S.E. </v>
          </cell>
        </row>
        <row r="1042">
          <cell r="A1042">
            <v>900960789</v>
          </cell>
          <cell r="B1042" t="str">
            <v xml:space="preserve"> EMERGENCIAS 911 SAS</v>
          </cell>
        </row>
        <row r="1043">
          <cell r="A1043">
            <v>900971006</v>
          </cell>
          <cell r="B1043" t="str">
            <v xml:space="preserve">SUBRED INTEGRADA DE SERVICIOS DE SALUD </v>
          </cell>
        </row>
        <row r="1044">
          <cell r="A1044">
            <v>900973690</v>
          </cell>
          <cell r="B1044" t="str">
            <v>VASCULARES &amp; ENDOVASCULARES ASOCIADOS SA</v>
          </cell>
        </row>
        <row r="1045">
          <cell r="A1045">
            <v>900977400</v>
          </cell>
          <cell r="B1045" t="str">
            <v>GRUPO MEDICO ESPECIALIZADO HIPNOS VIDA S</v>
          </cell>
        </row>
        <row r="1046">
          <cell r="A1046">
            <v>900979320</v>
          </cell>
          <cell r="B1046" t="str">
            <v>MEDISFARMA SAS EN REORGANIZACION</v>
          </cell>
        </row>
        <row r="1047">
          <cell r="A1047">
            <v>901015744</v>
          </cell>
          <cell r="B1047" t="str">
            <v xml:space="preserve">IPS MONTECARLO </v>
          </cell>
        </row>
        <row r="1048">
          <cell r="A1048">
            <v>901023754</v>
          </cell>
          <cell r="B1048" t="str">
            <v>DM DIAGNOSTICO MEDICO S.A.S</v>
          </cell>
        </row>
        <row r="1049">
          <cell r="A1049">
            <v>901023779</v>
          </cell>
          <cell r="B1049" t="str">
            <v>IPS MANANTIAL DE VIDA S.A.S</v>
          </cell>
        </row>
        <row r="1050">
          <cell r="A1050">
            <v>901027868</v>
          </cell>
          <cell r="B1050" t="str">
            <v>IPS HOME INTEGRAL HEALTH SERVICES SAS</v>
          </cell>
        </row>
        <row r="1051">
          <cell r="A1051">
            <v>901039560</v>
          </cell>
          <cell r="B1051" t="str">
            <v>AUDY ARANAGO ASOCIADOS SAS</v>
          </cell>
        </row>
        <row r="1052">
          <cell r="A1052">
            <v>901076756</v>
          </cell>
          <cell r="B1052" t="str">
            <v>VITAL GROUP FFED</v>
          </cell>
        </row>
        <row r="1053">
          <cell r="A1053">
            <v>901081281</v>
          </cell>
          <cell r="B1053" t="str">
            <v>URGETRAUMA SAN FERNANDO S.A.S.</v>
          </cell>
        </row>
        <row r="1054">
          <cell r="A1054">
            <v>901101871</v>
          </cell>
          <cell r="B1054" t="str">
            <v>CLINICA DE NIÑOS IPS SAS</v>
          </cell>
        </row>
        <row r="1055">
          <cell r="A1055">
            <v>901108114</v>
          </cell>
          <cell r="B1055" t="str">
            <v>NUEVA ESE HOSP DEP SAN FRANCISCO</v>
          </cell>
        </row>
        <row r="1056">
          <cell r="A1056">
            <v>901108368</v>
          </cell>
          <cell r="B1056" t="str">
            <v>CLINICA DE ALTA COMPLEJIDAD SANTA BARBARA</v>
          </cell>
        </row>
        <row r="1057">
          <cell r="A1057">
            <v>901117558</v>
          </cell>
          <cell r="B1057" t="str">
            <v>CLINICA NELSON MANDELA</v>
          </cell>
        </row>
        <row r="1058">
          <cell r="A1058">
            <v>901131670</v>
          </cell>
          <cell r="B1058" t="str">
            <v xml:space="preserve">CHRISTUS SINERGIA SALUD </v>
          </cell>
        </row>
        <row r="1059">
          <cell r="A1059">
            <v>901139193</v>
          </cell>
          <cell r="B1059" t="str">
            <v>MIRED BARRANQUILLA IPS S.A.S.</v>
          </cell>
        </row>
        <row r="1060">
          <cell r="A1060">
            <v>901145394</v>
          </cell>
          <cell r="B1060" t="str">
            <v>LOSCOBOS MEDICAL CENTER</v>
          </cell>
        </row>
        <row r="1061">
          <cell r="A1061">
            <v>901149757</v>
          </cell>
          <cell r="B1061" t="str">
            <v>UNIDAD MEDICA DE TRAUMA DEL VALLE S.A.S</v>
          </cell>
        </row>
        <row r="1062">
          <cell r="A1062">
            <v>901153925</v>
          </cell>
          <cell r="B1062" t="str">
            <v>CLINICA NUEVA EL LAGO S.A.S.</v>
          </cell>
        </row>
        <row r="1063">
          <cell r="A1063">
            <v>901158187</v>
          </cell>
          <cell r="B1063" t="str">
            <v>CLINICA NUEVA DE CALI S.A.S</v>
          </cell>
        </row>
        <row r="1064">
          <cell r="A1064">
            <v>901177664</v>
          </cell>
          <cell r="B1064" t="str">
            <v>NEO SALUD SAS</v>
          </cell>
        </row>
        <row r="1065">
          <cell r="A1065">
            <v>901187426</v>
          </cell>
          <cell r="B1065" t="str">
            <v>CLARENCE LYND NEWBALL MEMORIA HOSP</v>
          </cell>
        </row>
        <row r="1066">
          <cell r="A1066">
            <v>901201887</v>
          </cell>
          <cell r="B1066" t="str">
            <v>CLINICA PUTUMAYO S.A.S ZOMAC</v>
          </cell>
        </row>
        <row r="1067">
          <cell r="A1067">
            <v>901210652</v>
          </cell>
          <cell r="B1067" t="str">
            <v>GRUPO DE INV EN SALUD MEDIVALLE</v>
          </cell>
        </row>
        <row r="1068">
          <cell r="A1068">
            <v>901218138</v>
          </cell>
          <cell r="B1068" t="str">
            <v>MEDICOS ESPECIALISTAS UNIDOS S.A.S</v>
          </cell>
        </row>
        <row r="1069">
          <cell r="A1069">
            <v>901243507</v>
          </cell>
          <cell r="B1069" t="str">
            <v>CENTRO DE PROTESIS Y AYUDAS ORTOPEDICAS</v>
          </cell>
        </row>
        <row r="1070">
          <cell r="A1070">
            <v>901249947</v>
          </cell>
          <cell r="B1070" t="str">
            <v xml:space="preserve">CORPORACION HOSP SAN JUAN DE DIOS- UNIREMINGTON </v>
          </cell>
        </row>
        <row r="1071">
          <cell r="A1071">
            <v>901253783</v>
          </cell>
          <cell r="B1071" t="str">
            <v>MOTTIVA IPS S.A.S</v>
          </cell>
        </row>
        <row r="1072">
          <cell r="A1072">
            <v>901292708</v>
          </cell>
          <cell r="B1072" t="str">
            <v>CLINICA DE SALUD MENTAL REAL BETTEL IPS</v>
          </cell>
        </row>
        <row r="1073">
          <cell r="A1073">
            <v>901310897</v>
          </cell>
          <cell r="B1073" t="str">
            <v>TEMPUS ATENCION INTEGRAL EN SALUD E U</v>
          </cell>
        </row>
        <row r="1074">
          <cell r="A1074">
            <v>901315779</v>
          </cell>
          <cell r="B1074" t="str">
            <v>Unidad Mental del Pacifico Zomac SAS</v>
          </cell>
        </row>
        <row r="1075">
          <cell r="A1075">
            <v>901339938</v>
          </cell>
          <cell r="B1075" t="str">
            <v>CAR Y HEALTH SAS</v>
          </cell>
        </row>
        <row r="1076">
          <cell r="A1076">
            <v>901342268</v>
          </cell>
          <cell r="B1076" t="str">
            <v>TRANSMEDICAL VITAL DEL PACIFICO ZOMAC S.A.S</v>
          </cell>
        </row>
        <row r="1077">
          <cell r="A1077">
            <v>901352353</v>
          </cell>
          <cell r="B1077" t="str">
            <v>CLINICA SAGRADA FAMILIA S.A.S.</v>
          </cell>
        </row>
        <row r="1078">
          <cell r="A1078">
            <v>901371128</v>
          </cell>
          <cell r="B1078" t="str">
            <v>UNION TEMPORAL GESENCRO</v>
          </cell>
        </row>
        <row r="1079">
          <cell r="A1079">
            <v>901374934</v>
          </cell>
          <cell r="B1079" t="str">
            <v>SANTA LAURA IPS</v>
          </cell>
        </row>
        <row r="1080">
          <cell r="A1080">
            <v>901394627</v>
          </cell>
          <cell r="B1080" t="str">
            <v>UNITRAUMA DEL TOLIMA IPS SAS</v>
          </cell>
        </row>
        <row r="1081">
          <cell r="A1081">
            <v>901426707</v>
          </cell>
          <cell r="B1081" t="str">
            <v>MEDICAL ASSIT 911</v>
          </cell>
        </row>
        <row r="1082">
          <cell r="A1082">
            <v>901438917</v>
          </cell>
          <cell r="B1082" t="str">
            <v>FIDEM CLINICA PARA EL DOLOR</v>
          </cell>
        </row>
        <row r="1083">
          <cell r="A1083">
            <v>901440000</v>
          </cell>
          <cell r="B1083" t="str">
            <v>ESE HOSP DEPARTAMENTAL DE SAN ANDRES</v>
          </cell>
        </row>
        <row r="1084">
          <cell r="A1084">
            <v>901451087</v>
          </cell>
          <cell r="B1084" t="str">
            <v>ZOMAC</v>
          </cell>
        </row>
        <row r="1085">
          <cell r="A1085">
            <v>901470566</v>
          </cell>
          <cell r="B1085" t="str">
            <v>EVOLUCION IPS SAS</v>
          </cell>
        </row>
        <row r="1086">
          <cell r="A1086">
            <v>901532463</v>
          </cell>
          <cell r="B1086" t="str">
            <v>HOSPITAL DE ALTA COMPLEJIDAD DEL MAGDALENA CENTRO S.A.S.</v>
          </cell>
        </row>
        <row r="1087">
          <cell r="A1087">
            <v>901573385</v>
          </cell>
          <cell r="B1087" t="str">
            <v>UNION TEMPORAL SISTEMA CICULATORIO</v>
          </cell>
        </row>
        <row r="1088">
          <cell r="A1088">
            <v>901601000</v>
          </cell>
          <cell r="B1088" t="str">
            <v>SALUD MEDCOL S.A.S.</v>
          </cell>
        </row>
        <row r="1089">
          <cell r="A1089">
            <v>901601329</v>
          </cell>
          <cell r="B1089" t="str">
            <v>SALUD VITALIA SAS</v>
          </cell>
        </row>
        <row r="1090">
          <cell r="A1090">
            <v>901665624</v>
          </cell>
          <cell r="B1090" t="str">
            <v>ESE HOSPITAL SAN VICENTE DE CHUCURI</v>
          </cell>
        </row>
        <row r="1091">
          <cell r="A1091">
            <v>901714987</v>
          </cell>
          <cell r="B1091" t="str">
            <v>CLINICA CALI</v>
          </cell>
        </row>
        <row r="1092">
          <cell r="A1092">
            <v>1130619212</v>
          </cell>
          <cell r="B1092" t="str">
            <v>HERNANDO GALEANO GONZALEZ</v>
          </cell>
        </row>
        <row r="1093">
          <cell r="A1093" t="str">
            <v> 800231235</v>
          </cell>
          <cell r="B1093" t="str">
            <v>HOSP SAN JORGE DE PEREIRA</v>
          </cell>
        </row>
        <row r="1094">
          <cell r="A1094" t="str">
            <v> 890911816</v>
          </cell>
          <cell r="B1094" t="str">
            <v>CLINICA MEDELLIN</v>
          </cell>
        </row>
        <row r="1095">
          <cell r="A1095" t="str">
            <v> 891200032</v>
          </cell>
          <cell r="B1095" t="str">
            <v>Clínica Nuestra Señora de Fátima S.A.</v>
          </cell>
        </row>
        <row r="1096">
          <cell r="A1096">
            <v>891800611</v>
          </cell>
          <cell r="B1096" t="str">
            <v>ESE HOSP SAN ANTONIO DE SOATA</v>
          </cell>
        </row>
        <row r="1097">
          <cell r="A1097">
            <v>901410173</v>
          </cell>
          <cell r="B1097" t="str">
            <v>VITALITY HOME CARE</v>
          </cell>
        </row>
        <row r="1098">
          <cell r="A1098">
            <v>860070031</v>
          </cell>
          <cell r="B1098" t="str">
            <v>CRUZ ROJA COLOMBIANA SECCIONAL CUNDINAMARCA Y BOGOTA</v>
          </cell>
        </row>
        <row r="1099">
          <cell r="A1099"/>
          <cell r="B1099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"/>
  <sheetViews>
    <sheetView showGridLines="0" zoomScale="120" zoomScaleNormal="120" workbookViewId="0">
      <selection activeCell="I4" sqref="I4"/>
    </sheetView>
  </sheetViews>
  <sheetFormatPr baseColWidth="10" defaultRowHeight="14.5" x14ac:dyDescent="0.35"/>
  <cols>
    <col min="1" max="1" width="8.1796875" bestFit="1" customWidth="1"/>
    <col min="2" max="2" width="9.54296875" customWidth="1"/>
    <col min="3" max="3" width="9" customWidth="1"/>
    <col min="4" max="4" width="8.81640625" customWidth="1"/>
    <col min="5" max="5" width="13.54296875" customWidth="1"/>
    <col min="6" max="6" width="11.54296875" customWidth="1"/>
    <col min="7" max="7" width="11.7265625" customWidth="1"/>
    <col min="8" max="8" width="13.7265625" customWidth="1"/>
    <col min="9" max="9" width="13.81640625" customWidth="1"/>
    <col min="10" max="10" width="15.7265625" bestFit="1" customWidth="1"/>
    <col min="11" max="11" width="11.453125" customWidth="1"/>
    <col min="12" max="12" width="15.1796875" customWidth="1"/>
    <col min="13" max="13" width="13" customWidth="1"/>
  </cols>
  <sheetData>
    <row r="1" spans="1:13" ht="29.15" customHeight="1" x14ac:dyDescent="0.35">
      <c r="C1" s="88"/>
      <c r="D1" s="88"/>
      <c r="E1" s="89" t="s">
        <v>16</v>
      </c>
      <c r="F1" s="89"/>
      <c r="G1" s="89"/>
      <c r="H1" s="89"/>
      <c r="I1" s="89"/>
      <c r="J1" s="89"/>
      <c r="K1" s="89"/>
      <c r="L1" s="89"/>
      <c r="M1" s="4" t="s">
        <v>14</v>
      </c>
    </row>
    <row r="2" spans="1:13" ht="29.5" customHeight="1" x14ac:dyDescent="0.35">
      <c r="C2" s="88"/>
      <c r="D2" s="88"/>
      <c r="E2" s="90" t="s">
        <v>17</v>
      </c>
      <c r="F2" s="90"/>
      <c r="G2" s="90"/>
      <c r="H2" s="90"/>
      <c r="I2" s="90"/>
      <c r="J2" s="90"/>
      <c r="K2" s="90"/>
      <c r="L2" s="90"/>
      <c r="M2" s="4" t="s">
        <v>15</v>
      </c>
    </row>
    <row r="3" spans="1:13" s="3" customFormat="1" ht="29" x14ac:dyDescent="0.35">
      <c r="A3" s="2" t="s">
        <v>6</v>
      </c>
      <c r="B3" s="2" t="s">
        <v>8</v>
      </c>
      <c r="C3" s="2" t="s">
        <v>0</v>
      </c>
      <c r="D3" s="2" t="s">
        <v>1</v>
      </c>
      <c r="E3" s="2" t="s">
        <v>13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7</v>
      </c>
      <c r="K3" s="2" t="s">
        <v>9</v>
      </c>
      <c r="L3" s="2" t="s">
        <v>10</v>
      </c>
      <c r="M3" s="2" t="s">
        <v>11</v>
      </c>
    </row>
    <row r="4" spans="1:13" ht="58" x14ac:dyDescent="0.35">
      <c r="A4" s="9">
        <v>900193601</v>
      </c>
      <c r="B4" s="10" t="str">
        <f>+IFERROR(VLOOKUP(A4,[3]NITS!$A:$B,2,0),"")</f>
        <v>ASSIPREX</v>
      </c>
      <c r="C4" s="1" t="s">
        <v>18</v>
      </c>
      <c r="D4" s="1">
        <v>12811</v>
      </c>
      <c r="E4" s="8" t="s">
        <v>22</v>
      </c>
      <c r="F4" s="5">
        <v>45731</v>
      </c>
      <c r="G4" s="5">
        <v>45731</v>
      </c>
      <c r="H4" s="6">
        <v>164857116.65257531</v>
      </c>
      <c r="I4" s="6">
        <v>164857116.65257531</v>
      </c>
      <c r="J4" s="7" t="s">
        <v>19</v>
      </c>
      <c r="K4" s="7" t="s">
        <v>21</v>
      </c>
      <c r="L4" s="7" t="s">
        <v>12</v>
      </c>
      <c r="M4" s="7" t="s">
        <v>20</v>
      </c>
    </row>
  </sheetData>
  <protectedRanges>
    <protectedRange algorithmName="SHA-512" hashValue="9+ah9tJAD1d4FIK7boMSAp9ZhkqWOsKcliwsS35JSOsk0Aea+c/2yFVjBeVDsv7trYxT+iUP9dPVCIbjcjaMoQ==" saltValue="Z7GArlXd1BdcXotzmJqK/w==" spinCount="100000" sqref="A4:B4" name="Rango1"/>
  </protectedRanges>
  <mergeCells count="3">
    <mergeCell ref="C1:D2"/>
    <mergeCell ref="E1:L1"/>
    <mergeCell ref="E2:L2"/>
  </mergeCells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1B85B-3BF4-4D39-8C18-D9CC68D20529}">
  <dimension ref="A1:AS3"/>
  <sheetViews>
    <sheetView topLeftCell="C1" workbookViewId="0">
      <selection activeCell="K3" sqref="K3"/>
    </sheetView>
  </sheetViews>
  <sheetFormatPr baseColWidth="10" defaultRowHeight="14.5" x14ac:dyDescent="0.35"/>
  <cols>
    <col min="1" max="1" width="8.1796875" bestFit="1" customWidth="1"/>
    <col min="2" max="2" width="9.6328125" bestFit="1" customWidth="1"/>
    <col min="3" max="3" width="6.36328125" bestFit="1" customWidth="1"/>
    <col min="4" max="4" width="6.6328125" bestFit="1" customWidth="1"/>
    <col min="6" max="6" width="9.6328125" bestFit="1" customWidth="1"/>
    <col min="8" max="8" width="9.6328125" customWidth="1"/>
    <col min="9" max="9" width="9.453125" customWidth="1"/>
    <col min="10" max="10" width="12.6328125" customWidth="1"/>
    <col min="11" max="11" width="12.90625" customWidth="1"/>
    <col min="17" max="17" width="12.7265625" customWidth="1"/>
    <col min="24" max="34" width="11.7265625" customWidth="1"/>
    <col min="35" max="35" width="13.81640625" customWidth="1"/>
    <col min="36" max="36" width="11.7265625" customWidth="1"/>
    <col min="37" max="37" width="13.36328125" customWidth="1"/>
    <col min="38" max="39" width="11.7265625" customWidth="1"/>
    <col min="42" max="42" width="13.26953125" customWidth="1"/>
    <col min="43" max="43" width="13.36328125" customWidth="1"/>
    <col min="45" max="45" width="13.453125" customWidth="1"/>
  </cols>
  <sheetData>
    <row r="1" spans="1:45" s="19" customFormat="1" x14ac:dyDescent="0.35">
      <c r="A1" s="11">
        <v>45777</v>
      </c>
      <c r="B1" s="12"/>
      <c r="C1" s="12"/>
      <c r="D1" s="12"/>
      <c r="E1" s="12"/>
      <c r="F1" s="12"/>
      <c r="G1" s="12"/>
      <c r="H1" s="13"/>
      <c r="I1" s="13"/>
      <c r="J1" s="14">
        <f>+SUBTOTAL(9,J3:J26698)</f>
        <v>164857116.65257531</v>
      </c>
      <c r="K1" s="14">
        <f>+SUBTOTAL(9,K3:K26698)</f>
        <v>164857116.65257531</v>
      </c>
      <c r="L1" s="12"/>
      <c r="M1" s="12"/>
      <c r="N1" s="12"/>
      <c r="O1" s="15">
        <f>+K1-SUM(AE1:AM1)</f>
        <v>0</v>
      </c>
      <c r="P1" s="16"/>
      <c r="Q1" s="17">
        <f>+SUBTOTAL(9,Q3:Q26698)</f>
        <v>164857116.47999999</v>
      </c>
      <c r="R1" s="18"/>
      <c r="S1" s="16"/>
      <c r="T1" s="13"/>
      <c r="U1" s="13"/>
      <c r="V1" s="13"/>
      <c r="W1" s="13"/>
      <c r="X1" s="17">
        <f>+SUBTOTAL(9,X3:X26698)</f>
        <v>0</v>
      </c>
      <c r="Y1" s="16"/>
      <c r="Z1" s="16"/>
      <c r="AA1" s="16"/>
      <c r="AB1" s="16"/>
      <c r="AC1" s="16"/>
      <c r="AD1" s="16"/>
      <c r="AE1" s="17">
        <f t="shared" ref="AE1:AN1" si="0">+SUBTOTAL(9,AE3:AE26698)</f>
        <v>0</v>
      </c>
      <c r="AF1" s="17">
        <f t="shared" si="0"/>
        <v>0</v>
      </c>
      <c r="AG1" s="17">
        <f t="shared" si="0"/>
        <v>0</v>
      </c>
      <c r="AH1" s="17">
        <f t="shared" si="0"/>
        <v>0</v>
      </c>
      <c r="AI1" s="17">
        <f t="shared" si="0"/>
        <v>0</v>
      </c>
      <c r="AJ1" s="17">
        <f t="shared" si="0"/>
        <v>0</v>
      </c>
      <c r="AK1" s="17">
        <f t="shared" si="0"/>
        <v>164857116.65257531</v>
      </c>
      <c r="AL1" s="17">
        <f t="shared" si="0"/>
        <v>0</v>
      </c>
      <c r="AM1" s="17">
        <f t="shared" si="0"/>
        <v>0</v>
      </c>
      <c r="AN1" s="17">
        <f t="shared" si="0"/>
        <v>0</v>
      </c>
      <c r="AO1" s="16"/>
      <c r="AP1" s="16"/>
      <c r="AQ1" s="16"/>
      <c r="AR1" s="16"/>
      <c r="AS1" s="17"/>
    </row>
    <row r="2" spans="1:45" s="19" customFormat="1" ht="30" x14ac:dyDescent="0.35">
      <c r="A2" s="20" t="s">
        <v>6</v>
      </c>
      <c r="B2" s="20" t="s">
        <v>8</v>
      </c>
      <c r="C2" s="20" t="s">
        <v>0</v>
      </c>
      <c r="D2" s="20" t="s">
        <v>1</v>
      </c>
      <c r="E2" s="20" t="s">
        <v>23</v>
      </c>
      <c r="F2" s="20" t="s">
        <v>24</v>
      </c>
      <c r="G2" s="20" t="s">
        <v>25</v>
      </c>
      <c r="H2" s="21" t="s">
        <v>2</v>
      </c>
      <c r="I2" s="21" t="s">
        <v>3</v>
      </c>
      <c r="J2" s="22" t="s">
        <v>4</v>
      </c>
      <c r="K2" s="22" t="s">
        <v>5</v>
      </c>
      <c r="L2" s="20" t="s">
        <v>7</v>
      </c>
      <c r="M2" s="23" t="s">
        <v>9</v>
      </c>
      <c r="N2" s="20" t="s">
        <v>11</v>
      </c>
      <c r="O2" s="24" t="s">
        <v>26</v>
      </c>
      <c r="P2" s="25" t="str">
        <f ca="1">+CONCATENATE("ESTADO EPS ",TEXT(TODAY(),"DD-MM-YYYY"))</f>
        <v>ESTADO EPS 21-05-2025</v>
      </c>
      <c r="Q2" s="26" t="s">
        <v>27</v>
      </c>
      <c r="R2" s="27" t="s">
        <v>28</v>
      </c>
      <c r="S2" s="28" t="s">
        <v>29</v>
      </c>
      <c r="T2" s="29" t="s">
        <v>30</v>
      </c>
      <c r="U2" s="29" t="s">
        <v>31</v>
      </c>
      <c r="V2" s="29" t="s">
        <v>32</v>
      </c>
      <c r="W2" s="29" t="s">
        <v>33</v>
      </c>
      <c r="X2" s="30" t="s">
        <v>36</v>
      </c>
      <c r="Y2" s="30" t="s">
        <v>37</v>
      </c>
      <c r="Z2" s="30" t="s">
        <v>38</v>
      </c>
      <c r="AA2" s="30" t="s">
        <v>39</v>
      </c>
      <c r="AB2" s="30" t="s">
        <v>40</v>
      </c>
      <c r="AC2" s="30" t="s">
        <v>41</v>
      </c>
      <c r="AD2" s="30" t="s">
        <v>42</v>
      </c>
      <c r="AE2" s="31" t="s">
        <v>43</v>
      </c>
      <c r="AF2" s="31" t="s">
        <v>44</v>
      </c>
      <c r="AG2" s="31" t="s">
        <v>45</v>
      </c>
      <c r="AH2" s="31" t="s">
        <v>35</v>
      </c>
      <c r="AI2" s="31" t="s">
        <v>46</v>
      </c>
      <c r="AJ2" s="31" t="s">
        <v>34</v>
      </c>
      <c r="AK2" s="31" t="s">
        <v>47</v>
      </c>
      <c r="AL2" s="31" t="s">
        <v>48</v>
      </c>
      <c r="AM2" s="31" t="s">
        <v>49</v>
      </c>
      <c r="AN2" s="32" t="s">
        <v>50</v>
      </c>
      <c r="AO2" s="32" t="s">
        <v>51</v>
      </c>
      <c r="AP2" s="32" t="s">
        <v>52</v>
      </c>
      <c r="AQ2" s="32" t="s">
        <v>53</v>
      </c>
      <c r="AR2" s="32" t="s">
        <v>54</v>
      </c>
      <c r="AS2" s="32" t="s">
        <v>55</v>
      </c>
    </row>
    <row r="3" spans="1:45" s="37" customFormat="1" x14ac:dyDescent="0.35">
      <c r="A3" s="33">
        <v>900193601</v>
      </c>
      <c r="B3" s="33" t="s">
        <v>94</v>
      </c>
      <c r="C3" s="33" t="s">
        <v>18</v>
      </c>
      <c r="D3" s="33">
        <v>12811</v>
      </c>
      <c r="E3" s="33" t="s">
        <v>57</v>
      </c>
      <c r="F3" s="33" t="s">
        <v>58</v>
      </c>
      <c r="G3" s="33" t="s">
        <v>59</v>
      </c>
      <c r="H3" s="34">
        <v>45731</v>
      </c>
      <c r="I3" s="34">
        <v>45731</v>
      </c>
      <c r="J3" s="35">
        <v>164857116.65257531</v>
      </c>
      <c r="K3" s="35">
        <v>164857116.65257531</v>
      </c>
      <c r="L3" s="33" t="s">
        <v>19</v>
      </c>
      <c r="M3" s="36" t="s">
        <v>21</v>
      </c>
      <c r="N3" s="33" t="s">
        <v>20</v>
      </c>
      <c r="O3" s="33" t="e">
        <v>#N/A</v>
      </c>
      <c r="P3" s="33" t="s">
        <v>60</v>
      </c>
      <c r="Q3" s="35">
        <v>164857116.47999999</v>
      </c>
      <c r="R3" s="33">
        <v>1222575008</v>
      </c>
      <c r="S3" s="33"/>
      <c r="T3" s="34"/>
      <c r="U3" s="34"/>
      <c r="V3" s="34"/>
      <c r="W3" s="34"/>
      <c r="X3" s="35">
        <v>0</v>
      </c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5">
        <v>164857116.65257531</v>
      </c>
      <c r="AL3" s="33"/>
      <c r="AM3" s="33"/>
      <c r="AN3" s="33"/>
      <c r="AO3" s="33"/>
      <c r="AP3" s="33"/>
      <c r="AQ3" s="33"/>
      <c r="AR3" s="33"/>
      <c r="AS3" s="3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C970B-3F04-4DD2-B839-6F4387019211}">
  <dimension ref="B1:J42"/>
  <sheetViews>
    <sheetView showGridLines="0" tabSelected="1" topLeftCell="A21" zoomScaleNormal="100" workbookViewId="0">
      <selection activeCell="G22" sqref="G22"/>
    </sheetView>
  </sheetViews>
  <sheetFormatPr baseColWidth="10" defaultColWidth="10.90625" defaultRowHeight="12.5" x14ac:dyDescent="0.25"/>
  <cols>
    <col min="1" max="1" width="1" style="38" customWidth="1"/>
    <col min="2" max="2" width="10.90625" style="38"/>
    <col min="3" max="3" width="17.54296875" style="38" customWidth="1"/>
    <col min="4" max="4" width="11.54296875" style="38" customWidth="1"/>
    <col min="5" max="8" width="10.90625" style="38"/>
    <col min="9" max="9" width="22.54296875" style="38" customWidth="1"/>
    <col min="10" max="10" width="14" style="38" customWidth="1"/>
    <col min="11" max="11" width="1.81640625" style="38" customWidth="1"/>
    <col min="12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91" t="s">
        <v>61</v>
      </c>
      <c r="E2" s="92"/>
      <c r="F2" s="92"/>
      <c r="G2" s="92"/>
      <c r="H2" s="92"/>
      <c r="I2" s="93"/>
      <c r="J2" s="97" t="s">
        <v>14</v>
      </c>
    </row>
    <row r="3" spans="2:10" ht="15.75" customHeight="1" thickBot="1" x14ac:dyDescent="0.3">
      <c r="B3" s="41"/>
      <c r="C3" s="42"/>
      <c r="D3" s="94"/>
      <c r="E3" s="95"/>
      <c r="F3" s="95"/>
      <c r="G3" s="95"/>
      <c r="H3" s="95"/>
      <c r="I3" s="96"/>
      <c r="J3" s="98"/>
    </row>
    <row r="4" spans="2:10" ht="13" x14ac:dyDescent="0.25">
      <c r="B4" s="41"/>
      <c r="C4" s="42"/>
      <c r="D4" s="43"/>
      <c r="E4" s="44"/>
      <c r="F4" s="44"/>
      <c r="G4" s="44"/>
      <c r="H4" s="44"/>
      <c r="I4" s="45"/>
      <c r="J4" s="46"/>
    </row>
    <row r="5" spans="2:10" ht="13" x14ac:dyDescent="0.25">
      <c r="B5" s="41"/>
      <c r="C5" s="42"/>
      <c r="D5" s="47" t="s">
        <v>62</v>
      </c>
      <c r="E5" s="48"/>
      <c r="F5" s="48"/>
      <c r="G5" s="48"/>
      <c r="H5" s="48"/>
      <c r="I5" s="49"/>
      <c r="J5" s="49" t="s">
        <v>63</v>
      </c>
    </row>
    <row r="6" spans="2:10" ht="13.5" thickBot="1" x14ac:dyDescent="0.3">
      <c r="B6" s="50"/>
      <c r="C6" s="51"/>
      <c r="D6" s="52"/>
      <c r="E6" s="53"/>
      <c r="F6" s="53"/>
      <c r="G6" s="53"/>
      <c r="H6" s="53"/>
      <c r="I6" s="54"/>
      <c r="J6" s="55"/>
    </row>
    <row r="7" spans="2:10" x14ac:dyDescent="0.25">
      <c r="B7" s="56"/>
      <c r="J7" s="57"/>
    </row>
    <row r="8" spans="2:10" x14ac:dyDescent="0.25">
      <c r="B8" s="56"/>
      <c r="J8" s="57"/>
    </row>
    <row r="9" spans="2:10" x14ac:dyDescent="0.25">
      <c r="B9" s="56"/>
      <c r="C9" s="38" t="str">
        <f ca="1">+CONCATENATE("Santiago de Cali, ",TEXT(TODAY(),"MMMM DD YYYY"))</f>
        <v>Santiago de Cali, mayo 21 2025</v>
      </c>
      <c r="J9" s="57"/>
    </row>
    <row r="10" spans="2:10" ht="13" x14ac:dyDescent="0.3">
      <c r="B10" s="56"/>
      <c r="C10" s="58"/>
      <c r="E10" s="59"/>
      <c r="H10" s="60"/>
      <c r="J10" s="57"/>
    </row>
    <row r="11" spans="2:10" x14ac:dyDescent="0.25">
      <c r="B11" s="56"/>
      <c r="J11" s="57"/>
    </row>
    <row r="12" spans="2:10" ht="13" x14ac:dyDescent="0.3">
      <c r="B12" s="56"/>
      <c r="C12" s="58" t="s">
        <v>95</v>
      </c>
      <c r="J12" s="57"/>
    </row>
    <row r="13" spans="2:10" ht="13" x14ac:dyDescent="0.3">
      <c r="B13" s="56"/>
      <c r="C13" s="58" t="s">
        <v>91</v>
      </c>
      <c r="J13" s="57"/>
    </row>
    <row r="14" spans="2:10" x14ac:dyDescent="0.25">
      <c r="B14" s="56"/>
      <c r="J14" s="57"/>
    </row>
    <row r="15" spans="2:10" x14ac:dyDescent="0.25">
      <c r="B15" s="56"/>
      <c r="C15" s="38" t="s">
        <v>89</v>
      </c>
      <c r="J15" s="57"/>
    </row>
    <row r="16" spans="2:10" x14ac:dyDescent="0.25">
      <c r="B16" s="56"/>
      <c r="C16" s="61"/>
      <c r="J16" s="57"/>
    </row>
    <row r="17" spans="2:10" ht="13" x14ac:dyDescent="0.25">
      <c r="B17" s="56"/>
      <c r="C17" s="38" t="s">
        <v>90</v>
      </c>
      <c r="D17" s="59"/>
      <c r="H17" s="62" t="s">
        <v>64</v>
      </c>
      <c r="I17" s="63" t="s">
        <v>65</v>
      </c>
      <c r="J17" s="57"/>
    </row>
    <row r="18" spans="2:10" ht="13" x14ac:dyDescent="0.3">
      <c r="B18" s="56"/>
      <c r="C18" s="58" t="s">
        <v>66</v>
      </c>
      <c r="D18" s="58"/>
      <c r="E18" s="58"/>
      <c r="F18" s="58"/>
      <c r="H18" s="64">
        <v>1</v>
      </c>
      <c r="I18" s="65">
        <v>164857116.65257531</v>
      </c>
      <c r="J18" s="57"/>
    </row>
    <row r="19" spans="2:10" x14ac:dyDescent="0.25">
      <c r="B19" s="56"/>
      <c r="C19" s="38" t="s">
        <v>67</v>
      </c>
      <c r="H19" s="66">
        <v>0</v>
      </c>
      <c r="I19" s="67">
        <v>0</v>
      </c>
      <c r="J19" s="57"/>
    </row>
    <row r="20" spans="2:10" x14ac:dyDescent="0.25">
      <c r="B20" s="56"/>
      <c r="C20" s="38" t="s">
        <v>68</v>
      </c>
      <c r="H20" s="66">
        <v>0</v>
      </c>
      <c r="I20" s="67">
        <v>0</v>
      </c>
      <c r="J20" s="57"/>
    </row>
    <row r="21" spans="2:10" x14ac:dyDescent="0.25">
      <c r="B21" s="56"/>
      <c r="C21" s="38" t="s">
        <v>69</v>
      </c>
      <c r="H21" s="66">
        <v>0</v>
      </c>
      <c r="I21" s="67">
        <v>0</v>
      </c>
      <c r="J21" s="57"/>
    </row>
    <row r="22" spans="2:10" x14ac:dyDescent="0.25">
      <c r="B22" s="56"/>
      <c r="C22" s="38" t="s">
        <v>70</v>
      </c>
      <c r="H22" s="66">
        <v>0</v>
      </c>
      <c r="I22" s="67">
        <v>0</v>
      </c>
      <c r="J22" s="57"/>
    </row>
    <row r="23" spans="2:10" x14ac:dyDescent="0.25">
      <c r="B23" s="56"/>
      <c r="C23" s="38" t="s">
        <v>71</v>
      </c>
      <c r="H23" s="66">
        <v>0</v>
      </c>
      <c r="I23" s="67">
        <v>0</v>
      </c>
      <c r="J23" s="57"/>
    </row>
    <row r="24" spans="2:10" ht="13" thickBot="1" x14ac:dyDescent="0.3">
      <c r="B24" s="56"/>
      <c r="C24" s="38" t="s">
        <v>72</v>
      </c>
      <c r="H24" s="68">
        <v>0</v>
      </c>
      <c r="I24" s="69">
        <v>0</v>
      </c>
      <c r="J24" s="57"/>
    </row>
    <row r="25" spans="2:10" ht="13" x14ac:dyDescent="0.3">
      <c r="B25" s="56"/>
      <c r="C25" s="58" t="s">
        <v>73</v>
      </c>
      <c r="D25" s="58"/>
      <c r="E25" s="58"/>
      <c r="F25" s="58"/>
      <c r="H25" s="64">
        <f>H19+H20+H21+H22+H24+H23</f>
        <v>0</v>
      </c>
      <c r="I25" s="65">
        <f>I19+I20+I21+I22+I24+I23</f>
        <v>0</v>
      </c>
      <c r="J25" s="57"/>
    </row>
    <row r="26" spans="2:10" x14ac:dyDescent="0.25">
      <c r="B26" s="56"/>
      <c r="C26" s="38" t="s">
        <v>74</v>
      </c>
      <c r="H26" s="66">
        <v>1</v>
      </c>
      <c r="I26" s="67">
        <v>164857116.65257531</v>
      </c>
      <c r="J26" s="57"/>
    </row>
    <row r="27" spans="2:10" ht="13" thickBot="1" x14ac:dyDescent="0.3">
      <c r="B27" s="56"/>
      <c r="C27" s="38" t="s">
        <v>48</v>
      </c>
      <c r="H27" s="68">
        <v>0</v>
      </c>
      <c r="I27" s="69">
        <v>0</v>
      </c>
      <c r="J27" s="57"/>
    </row>
    <row r="28" spans="2:10" ht="13" x14ac:dyDescent="0.3">
      <c r="B28" s="56"/>
      <c r="C28" s="58" t="s">
        <v>75</v>
      </c>
      <c r="D28" s="58"/>
      <c r="E28" s="58"/>
      <c r="F28" s="58"/>
      <c r="H28" s="64">
        <f>H26+H27</f>
        <v>1</v>
      </c>
      <c r="I28" s="65">
        <f>I26+I27</f>
        <v>164857116.65257531</v>
      </c>
      <c r="J28" s="57"/>
    </row>
    <row r="29" spans="2:10" ht="13.5" thickBot="1" x14ac:dyDescent="0.35">
      <c r="B29" s="56"/>
      <c r="C29" s="38" t="s">
        <v>76</v>
      </c>
      <c r="D29" s="58"/>
      <c r="E29" s="58"/>
      <c r="F29" s="58"/>
      <c r="H29" s="68">
        <v>0</v>
      </c>
      <c r="I29" s="69">
        <v>0</v>
      </c>
      <c r="J29" s="57"/>
    </row>
    <row r="30" spans="2:10" ht="13" x14ac:dyDescent="0.3">
      <c r="B30" s="56"/>
      <c r="C30" s="58" t="s">
        <v>77</v>
      </c>
      <c r="D30" s="58"/>
      <c r="E30" s="58"/>
      <c r="F30" s="58"/>
      <c r="H30" s="66">
        <f>H29</f>
        <v>0</v>
      </c>
      <c r="I30" s="67">
        <f>I29</f>
        <v>0</v>
      </c>
      <c r="J30" s="57"/>
    </row>
    <row r="31" spans="2:10" ht="13" x14ac:dyDescent="0.3">
      <c r="B31" s="56"/>
      <c r="C31" s="58"/>
      <c r="D31" s="58"/>
      <c r="E31" s="58"/>
      <c r="F31" s="58"/>
      <c r="H31" s="70"/>
      <c r="I31" s="65"/>
      <c r="J31" s="57"/>
    </row>
    <row r="32" spans="2:10" ht="13.5" thickBot="1" x14ac:dyDescent="0.35">
      <c r="B32" s="56"/>
      <c r="C32" s="58" t="s">
        <v>78</v>
      </c>
      <c r="D32" s="58"/>
      <c r="H32" s="71">
        <f>H25+H28+H30</f>
        <v>1</v>
      </c>
      <c r="I32" s="72">
        <f>I25+I28+I30</f>
        <v>164857116.65257531</v>
      </c>
      <c r="J32" s="57"/>
    </row>
    <row r="33" spans="2:10" ht="13.5" thickTop="1" x14ac:dyDescent="0.3">
      <c r="B33" s="56"/>
      <c r="C33" s="58"/>
      <c r="D33" s="58"/>
      <c r="H33" s="73">
        <f>+H18-H32</f>
        <v>0</v>
      </c>
      <c r="I33" s="67">
        <f>+I18-I32</f>
        <v>0</v>
      </c>
      <c r="J33" s="57"/>
    </row>
    <row r="34" spans="2:10" x14ac:dyDescent="0.25">
      <c r="B34" s="56"/>
      <c r="G34" s="73"/>
      <c r="H34" s="73"/>
      <c r="I34" s="73"/>
      <c r="J34" s="57"/>
    </row>
    <row r="35" spans="2:10" x14ac:dyDescent="0.25">
      <c r="B35" s="56"/>
      <c r="G35" s="73"/>
      <c r="H35" s="73"/>
      <c r="I35" s="73"/>
      <c r="J35" s="57"/>
    </row>
    <row r="36" spans="2:10" ht="13" x14ac:dyDescent="0.3">
      <c r="B36" s="56"/>
      <c r="C36" s="58"/>
      <c r="G36" s="73"/>
      <c r="H36" s="73"/>
      <c r="I36" s="73"/>
      <c r="J36" s="57"/>
    </row>
    <row r="37" spans="2:10" ht="13.5" thickBot="1" x14ac:dyDescent="0.35">
      <c r="B37" s="56"/>
      <c r="C37" s="74" t="s">
        <v>93</v>
      </c>
      <c r="D37" s="75"/>
      <c r="H37" s="74" t="s">
        <v>79</v>
      </c>
      <c r="I37" s="75"/>
      <c r="J37" s="57"/>
    </row>
    <row r="38" spans="2:10" ht="13" x14ac:dyDescent="0.3">
      <c r="B38" s="56"/>
      <c r="C38" s="58" t="s">
        <v>92</v>
      </c>
      <c r="D38" s="73"/>
      <c r="H38" s="76" t="s">
        <v>80</v>
      </c>
      <c r="I38" s="73"/>
      <c r="J38" s="57"/>
    </row>
    <row r="39" spans="2:10" ht="13" x14ac:dyDescent="0.3">
      <c r="B39" s="56"/>
      <c r="C39" s="58" t="s">
        <v>56</v>
      </c>
      <c r="H39" s="58" t="s">
        <v>81</v>
      </c>
      <c r="I39" s="73"/>
      <c r="J39" s="57"/>
    </row>
    <row r="40" spans="2:10" x14ac:dyDescent="0.25">
      <c r="B40" s="56"/>
      <c r="G40" s="73"/>
      <c r="H40" s="73"/>
      <c r="I40" s="73"/>
      <c r="J40" s="57"/>
    </row>
    <row r="41" spans="2:10" ht="12.75" customHeight="1" x14ac:dyDescent="0.25">
      <c r="B41" s="56"/>
      <c r="C41" s="99" t="s">
        <v>82</v>
      </c>
      <c r="D41" s="99"/>
      <c r="E41" s="99"/>
      <c r="F41" s="99"/>
      <c r="G41" s="99"/>
      <c r="H41" s="99"/>
      <c r="I41" s="99"/>
      <c r="J41" s="57"/>
    </row>
    <row r="42" spans="2:10" ht="18.75" customHeight="1" thickBot="1" x14ac:dyDescent="0.3">
      <c r="B42" s="77"/>
      <c r="C42" s="78"/>
      <c r="D42" s="78"/>
      <c r="E42" s="78"/>
      <c r="F42" s="78"/>
      <c r="G42" s="78"/>
      <c r="H42" s="78"/>
      <c r="I42" s="78"/>
      <c r="J42" s="79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9F121-E4CB-4D09-81A6-7D8C7FE4D60A}">
  <dimension ref="B1:J37"/>
  <sheetViews>
    <sheetView showGridLines="0" topLeftCell="A5" zoomScale="84" zoomScaleNormal="84" zoomScaleSheetLayoutView="100" workbookViewId="0">
      <selection activeCell="I27" sqref="I27"/>
    </sheetView>
  </sheetViews>
  <sheetFormatPr baseColWidth="10" defaultColWidth="11.453125" defaultRowHeight="12.5" x14ac:dyDescent="0.25"/>
  <cols>
    <col min="1" max="1" width="4.453125" style="38" customWidth="1"/>
    <col min="2" max="2" width="11.453125" style="38"/>
    <col min="3" max="3" width="12.81640625" style="38" customWidth="1"/>
    <col min="4" max="4" width="22" style="38" customWidth="1"/>
    <col min="5" max="8" width="11.453125" style="38"/>
    <col min="9" max="9" width="24.81640625" style="38" customWidth="1"/>
    <col min="10" max="10" width="12.54296875" style="38" customWidth="1"/>
    <col min="11" max="11" width="1.81640625" style="38" customWidth="1"/>
    <col min="12" max="16384" width="11.453125" style="38"/>
  </cols>
  <sheetData>
    <row r="1" spans="2:10" ht="18" customHeight="1" thickBot="1" x14ac:dyDescent="0.3"/>
    <row r="2" spans="2:10" ht="19.5" customHeight="1" x14ac:dyDescent="0.25">
      <c r="B2" s="39"/>
      <c r="C2" s="40"/>
      <c r="D2" s="91" t="s">
        <v>83</v>
      </c>
      <c r="E2" s="92"/>
      <c r="F2" s="92"/>
      <c r="G2" s="92"/>
      <c r="H2" s="92"/>
      <c r="I2" s="93"/>
      <c r="J2" s="97" t="s">
        <v>14</v>
      </c>
    </row>
    <row r="3" spans="2:10" ht="15.75" customHeight="1" thickBot="1" x14ac:dyDescent="0.3">
      <c r="B3" s="41"/>
      <c r="C3" s="42"/>
      <c r="D3" s="94"/>
      <c r="E3" s="95"/>
      <c r="F3" s="95"/>
      <c r="G3" s="95"/>
      <c r="H3" s="95"/>
      <c r="I3" s="96"/>
      <c r="J3" s="98"/>
    </row>
    <row r="4" spans="2:10" ht="13" x14ac:dyDescent="0.25">
      <c r="B4" s="41"/>
      <c r="C4" s="42"/>
      <c r="E4" s="44"/>
      <c r="F4" s="44"/>
      <c r="G4" s="44"/>
      <c r="H4" s="44"/>
      <c r="I4" s="45"/>
      <c r="J4" s="46"/>
    </row>
    <row r="5" spans="2:10" ht="13" x14ac:dyDescent="0.25">
      <c r="B5" s="41"/>
      <c r="C5" s="42"/>
      <c r="D5" s="100" t="s">
        <v>84</v>
      </c>
      <c r="E5" s="101"/>
      <c r="F5" s="101"/>
      <c r="G5" s="101"/>
      <c r="H5" s="101"/>
      <c r="I5" s="102"/>
      <c r="J5" s="49" t="s">
        <v>15</v>
      </c>
    </row>
    <row r="6" spans="2:10" ht="13.5" thickBot="1" x14ac:dyDescent="0.3">
      <c r="B6" s="50"/>
      <c r="C6" s="51"/>
      <c r="D6" s="52"/>
      <c r="E6" s="53"/>
      <c r="F6" s="53"/>
      <c r="G6" s="53"/>
      <c r="H6" s="53"/>
      <c r="I6" s="54"/>
      <c r="J6" s="55"/>
    </row>
    <row r="7" spans="2:10" x14ac:dyDescent="0.25">
      <c r="B7" s="56"/>
      <c r="J7" s="57"/>
    </row>
    <row r="8" spans="2:10" x14ac:dyDescent="0.25">
      <c r="B8" s="56"/>
      <c r="J8" s="57"/>
    </row>
    <row r="9" spans="2:10" x14ac:dyDescent="0.25">
      <c r="B9" s="56"/>
      <c r="C9" s="38" t="str">
        <f ca="1">+'FOR-CSA-018'!C9</f>
        <v>Santiago de Cali, mayo 21 2025</v>
      </c>
      <c r="D9" s="60"/>
      <c r="E9" s="59"/>
      <c r="J9" s="57"/>
    </row>
    <row r="10" spans="2:10" ht="13" x14ac:dyDescent="0.3">
      <c r="B10" s="56"/>
      <c r="C10" s="58"/>
      <c r="J10" s="57"/>
    </row>
    <row r="11" spans="2:10" ht="13" x14ac:dyDescent="0.3">
      <c r="B11" s="56"/>
      <c r="C11" s="58" t="str">
        <f>+'FOR-CSA-018'!C12</f>
        <v>Señores : ASSIPREX</v>
      </c>
      <c r="J11" s="57"/>
    </row>
    <row r="12" spans="2:10" ht="13" x14ac:dyDescent="0.3">
      <c r="B12" s="56"/>
      <c r="C12" s="58" t="str">
        <f>+'FOR-CSA-018'!C13</f>
        <v>NIT: 900193601</v>
      </c>
      <c r="J12" s="57"/>
    </row>
    <row r="13" spans="2:10" x14ac:dyDescent="0.25">
      <c r="B13" s="56"/>
      <c r="J13" s="57"/>
    </row>
    <row r="14" spans="2:10" x14ac:dyDescent="0.25">
      <c r="B14" s="56"/>
      <c r="C14" s="38" t="s">
        <v>85</v>
      </c>
      <c r="J14" s="57"/>
    </row>
    <row r="15" spans="2:10" x14ac:dyDescent="0.25">
      <c r="B15" s="56"/>
      <c r="C15" s="61"/>
      <c r="J15" s="57"/>
    </row>
    <row r="16" spans="2:10" ht="13" x14ac:dyDescent="0.3">
      <c r="B16" s="56"/>
      <c r="C16" s="80"/>
      <c r="D16" s="59"/>
      <c r="H16" s="81" t="s">
        <v>64</v>
      </c>
      <c r="I16" s="81" t="s">
        <v>65</v>
      </c>
      <c r="J16" s="57"/>
    </row>
    <row r="17" spans="2:10" ht="13" x14ac:dyDescent="0.3">
      <c r="B17" s="56"/>
      <c r="C17" s="58" t="str">
        <f>+'FOR-CSA-018'!C17</f>
        <v>Con Corte al dia: 30/04/2025</v>
      </c>
      <c r="D17" s="58"/>
      <c r="E17" s="58"/>
      <c r="F17" s="58"/>
      <c r="H17" s="82">
        <f>+SUM(H18:H23)</f>
        <v>0</v>
      </c>
      <c r="I17" s="83">
        <f>+SUM(I18:I23)</f>
        <v>0</v>
      </c>
      <c r="J17" s="57"/>
    </row>
    <row r="18" spans="2:10" x14ac:dyDescent="0.25">
      <c r="B18" s="56"/>
      <c r="C18" s="38" t="s">
        <v>67</v>
      </c>
      <c r="H18" s="84">
        <f>+'FOR-CSA-018'!H19</f>
        <v>0</v>
      </c>
      <c r="I18" s="85">
        <f>+'FOR-CSA-018'!I19</f>
        <v>0</v>
      </c>
      <c r="J18" s="57"/>
    </row>
    <row r="19" spans="2:10" x14ac:dyDescent="0.25">
      <c r="B19" s="56"/>
      <c r="C19" s="38" t="s">
        <v>68</v>
      </c>
      <c r="H19" s="84">
        <f>+'FOR-CSA-018'!H20</f>
        <v>0</v>
      </c>
      <c r="I19" s="85">
        <f>+'FOR-CSA-018'!I20</f>
        <v>0</v>
      </c>
      <c r="J19" s="57"/>
    </row>
    <row r="20" spans="2:10" x14ac:dyDescent="0.25">
      <c r="B20" s="56"/>
      <c r="C20" s="38" t="s">
        <v>69</v>
      </c>
      <c r="H20" s="84">
        <f>+'FOR-CSA-018'!H21</f>
        <v>0</v>
      </c>
      <c r="I20" s="85">
        <f>+'FOR-CSA-018'!I21</f>
        <v>0</v>
      </c>
      <c r="J20" s="57"/>
    </row>
    <row r="21" spans="2:10" x14ac:dyDescent="0.25">
      <c r="B21" s="56"/>
      <c r="C21" s="38" t="s">
        <v>70</v>
      </c>
      <c r="H21" s="84">
        <f>+'FOR-CSA-018'!H22</f>
        <v>0</v>
      </c>
      <c r="I21" s="85">
        <f>+'FOR-CSA-018'!I22</f>
        <v>0</v>
      </c>
      <c r="J21" s="57"/>
    </row>
    <row r="22" spans="2:10" x14ac:dyDescent="0.25">
      <c r="B22" s="56"/>
      <c r="C22" s="38" t="s">
        <v>71</v>
      </c>
      <c r="H22" s="84">
        <f>+'FOR-CSA-018'!H23</f>
        <v>0</v>
      </c>
      <c r="I22" s="85">
        <f>+'FOR-CSA-018'!I23</f>
        <v>0</v>
      </c>
      <c r="J22" s="57"/>
    </row>
    <row r="23" spans="2:10" x14ac:dyDescent="0.25">
      <c r="B23" s="56"/>
      <c r="C23" s="38" t="s">
        <v>86</v>
      </c>
      <c r="H23" s="84">
        <f>+'FOR-CSA-018'!H24</f>
        <v>0</v>
      </c>
      <c r="I23" s="85">
        <f>+'FOR-CSA-018'!I24</f>
        <v>0</v>
      </c>
      <c r="J23" s="57"/>
    </row>
    <row r="24" spans="2:10" ht="13" x14ac:dyDescent="0.3">
      <c r="B24" s="56"/>
      <c r="C24" s="58" t="s">
        <v>87</v>
      </c>
      <c r="D24" s="58"/>
      <c r="E24" s="58"/>
      <c r="F24" s="58"/>
      <c r="H24" s="82">
        <f>SUM(H18:H23)</f>
        <v>0</v>
      </c>
      <c r="I24" s="83">
        <f>+SUBTOTAL(9,I18:I23)</f>
        <v>0</v>
      </c>
      <c r="J24" s="57"/>
    </row>
    <row r="25" spans="2:10" ht="13.5" thickBot="1" x14ac:dyDescent="0.35">
      <c r="B25" s="56"/>
      <c r="C25" s="58"/>
      <c r="D25" s="58"/>
      <c r="H25" s="86"/>
      <c r="I25" s="87"/>
      <c r="J25" s="57"/>
    </row>
    <row r="26" spans="2:10" ht="13.5" thickTop="1" x14ac:dyDescent="0.3">
      <c r="B26" s="56"/>
      <c r="C26" s="58"/>
      <c r="D26" s="58"/>
      <c r="H26" s="73"/>
      <c r="I26" s="67"/>
      <c r="J26" s="57"/>
    </row>
    <row r="27" spans="2:10" ht="13" x14ac:dyDescent="0.3">
      <c r="B27" s="56"/>
      <c r="C27" s="58"/>
      <c r="D27" s="58"/>
      <c r="H27" s="73"/>
      <c r="I27" s="67"/>
      <c r="J27" s="57"/>
    </row>
    <row r="28" spans="2:10" ht="13" x14ac:dyDescent="0.3">
      <c r="B28" s="56"/>
      <c r="C28" s="58"/>
      <c r="D28" s="58"/>
      <c r="H28" s="73"/>
      <c r="I28" s="67"/>
      <c r="J28" s="57"/>
    </row>
    <row r="29" spans="2:10" x14ac:dyDescent="0.25">
      <c r="B29" s="56"/>
      <c r="G29" s="73"/>
      <c r="H29" s="73"/>
      <c r="I29" s="73"/>
      <c r="J29" s="57"/>
    </row>
    <row r="30" spans="2:10" ht="13.5" thickBot="1" x14ac:dyDescent="0.35">
      <c r="B30" s="56"/>
      <c r="C30" s="74" t="str">
        <f>+'FOR-CSA-018'!C37</f>
        <v>Sofia Marin</v>
      </c>
      <c r="D30" s="74"/>
      <c r="G30" s="74" t="str">
        <f>+'FOR-CSA-018'!H37</f>
        <v>Lizeth Ome G.</v>
      </c>
      <c r="H30" s="75"/>
      <c r="I30" s="73"/>
      <c r="J30" s="57"/>
    </row>
    <row r="31" spans="2:10" ht="13" x14ac:dyDescent="0.3">
      <c r="B31" s="56"/>
      <c r="C31" s="76" t="str">
        <f>+'FOR-CSA-018'!C38</f>
        <v>Analista Contable</v>
      </c>
      <c r="D31" s="76"/>
      <c r="G31" s="76" t="str">
        <f>+'FOR-CSA-018'!H38</f>
        <v>Cartera - Cuentas Salud</v>
      </c>
      <c r="H31" s="73"/>
      <c r="I31" s="73"/>
      <c r="J31" s="57"/>
    </row>
    <row r="32" spans="2:10" ht="13" x14ac:dyDescent="0.3">
      <c r="B32" s="56"/>
      <c r="C32" s="76" t="str">
        <f>+'FOR-CSA-018'!C39</f>
        <v>ASSIPEX</v>
      </c>
      <c r="D32" s="76"/>
      <c r="G32" s="76" t="str">
        <f>+'FOR-CSA-018'!H39</f>
        <v>EPS Comfenalco Valle.</v>
      </c>
      <c r="H32" s="73"/>
      <c r="I32" s="73"/>
      <c r="J32" s="57"/>
    </row>
    <row r="33" spans="2:10" ht="13" x14ac:dyDescent="0.3">
      <c r="B33" s="56"/>
      <c r="C33" s="76"/>
      <c r="D33" s="76"/>
      <c r="G33" s="76"/>
      <c r="H33" s="73"/>
      <c r="I33" s="73"/>
      <c r="J33" s="57"/>
    </row>
    <row r="34" spans="2:10" ht="13" x14ac:dyDescent="0.3">
      <c r="B34" s="56"/>
      <c r="C34" s="76"/>
      <c r="D34" s="76"/>
      <c r="G34" s="76"/>
      <c r="H34" s="73"/>
      <c r="I34" s="73"/>
      <c r="J34" s="57"/>
    </row>
    <row r="35" spans="2:10" ht="14" x14ac:dyDescent="0.25">
      <c r="B35" s="56"/>
      <c r="C35" s="103" t="s">
        <v>88</v>
      </c>
      <c r="D35" s="103"/>
      <c r="E35" s="103"/>
      <c r="F35" s="103"/>
      <c r="G35" s="103"/>
      <c r="H35" s="103"/>
      <c r="I35" s="103"/>
      <c r="J35" s="57"/>
    </row>
    <row r="36" spans="2:10" ht="13" x14ac:dyDescent="0.3">
      <c r="B36" s="56"/>
      <c r="C36" s="76"/>
      <c r="D36" s="76"/>
      <c r="G36" s="76"/>
      <c r="H36" s="73"/>
      <c r="I36" s="73"/>
      <c r="J36" s="57"/>
    </row>
    <row r="37" spans="2:10" ht="18.75" customHeight="1" thickBot="1" x14ac:dyDescent="0.3">
      <c r="B37" s="77"/>
      <c r="C37" s="78"/>
      <c r="D37" s="78"/>
      <c r="E37" s="78"/>
      <c r="F37" s="78"/>
      <c r="G37" s="75"/>
      <c r="H37" s="75"/>
      <c r="I37" s="75"/>
      <c r="J37" s="79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cp:lastPrinted>2025-05-21T15:45:14Z</cp:lastPrinted>
  <dcterms:created xsi:type="dcterms:W3CDTF">2022-06-01T14:39:12Z</dcterms:created>
  <dcterms:modified xsi:type="dcterms:W3CDTF">2025-05-21T15:55:11Z</dcterms:modified>
</cp:coreProperties>
</file>